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<sst xmlns="http://schemas.openxmlformats.org/spreadsheetml/2006/main" count="300" uniqueCount="167">
  <si>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</si>
  <si>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</si>
  <si>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</si>
  <si>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</si>
  <si>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</si>
  <si>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</si>
  <si>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</si>
  <si>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</si>
  <si>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</si>
  <si>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</si>
  <si>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</si>
  <si>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учреждения (подразделения)</t>
  </si>
  <si>
    <t>МБДОУ № 9 "Алёнушка"</t>
  </si>
  <si>
    <t>по ОКПО</t>
  </si>
  <si>
    <t>49695723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</si>
  <si>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</si>
  <si>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043Щ6096</t>
  </si>
  <si>
    <t>ИНН</t>
  </si>
  <si>
    <t>2423007515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</si>
  <si>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</si>
  <si>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</si>
  <si>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</si>
  <si>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</si>
  <si>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</si>
  <si>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</si>
  <si>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</si>
  <si>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</si>
  <si>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</si>
  <si>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Красноярская ул, дом № 11, корпус А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</si>
  <si>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</si>
  <si>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</si>
  <si>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</si>
  <si>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</si>
  <si>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</si>
  <si>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</si>
  <si>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</si>
  <si>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</si>
  <si>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</si>
  <si>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</si>
  <si>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</si>
  <si>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</si>
  <si>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</si>
  <si>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</si>
  <si>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</si>
  <si>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</si>
  <si>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</si>
  <si>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</si>
  <si>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2016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</si>
  <si>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</si>
  <si>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</si>
  <si>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</si>
  <si>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</si>
  <si>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</si>
  <si>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</si>
  <si>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</si>
  <si>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</si>
  <si>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</si>
  <si>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</si>
  <si>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</si>
  <si>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</si>
  <si>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</si>
  <si>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</si>
  <si>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</si>
  <si>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</si>
  <si>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</si>
  <si>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</si>
  <si>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20196Щ60960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</si>
  <si>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</si>
  <si>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</si>
  <si>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</si>
  <si>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</si>
  <si>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</si>
  <si>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</si>
  <si>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</si>
  <si>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</si>
  <si>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</si>
  <si>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</si>
  <si>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</si>
  <si>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</si>
  <si>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</si>
  <si>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</si>
  <si>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</si>
  <si>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</si>
  <si>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</si>
  <si>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</si>
  <si>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</si>
  <si>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</si>
  <si>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</si>
  <si>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</si>
  <si>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</si>
  <si>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</si>
  <si>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</si>
  <si>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</si>
  <si>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</si>
  <si>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</si>
  <si>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</si>
  <si>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</si>
  <si>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</si>
  <si>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</si>
  <si>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</si>
  <si>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</si>
  <si>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</si>
  <si>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</si>
  <si>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</si>
  <si>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оплата труда и начисления на выплаты по оплате труда</t>
  </si>
  <si>
    <t>211</t>
  </si>
  <si>
    <t>111</t>
  </si>
  <si>
    <t>119</t>
  </si>
  <si>
    <t>уплату налогов, сборов и иных платежей, всего</t>
  </si>
  <si>
    <t>230</t>
  </si>
  <si>
    <t>852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</si>
  <si>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</si>
  <si>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</si>
  <si>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</si>
  <si>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</si>
  <si>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</si>
  <si>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</si>
  <si>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</si>
  <si>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</si>
  <si>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</si>
  <si>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</si>
  <si>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</si>
  <si>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</si>
  <si>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</si>
  <si>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</si>
  <si>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</si>
  <si>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</si>
  <si>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</si>
  <si>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</si>
  <si>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</si>
  <si>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</si>
  <si>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2016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</si>
  <si>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</si>
  <si>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</si>
  <si>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</si>
  <si>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</si>
  <si>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</si>
  <si>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</si>
  <si>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</si>
  <si>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</si>
  <si>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</si>
  <si>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</si>
  <si>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</si>
  <si>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</si>
  <si>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</si>
  <si>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</si>
  <si>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</si>
  <si>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</si>
  <si>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1.1.1.  Охрана жизни и укрепления физического  и  психического здоровья детей;
1.1.2.  Обеспечение познавательно-речевого, социально-личностного, художественно-эстетического и физического развития детей;
1.1.3.  Воспитание с учётом возрастных категорий детей гражданственности, уважения к правам и свободам человека, любви к окружающей природе, Родине, семье;
1.1.4.  Осуществление необходимой коррекции недостатков в физическом и/или психическом развитии детей;
1.1.5.  Взаимодействие с семьями детей для обеспечения полноценного развития детей;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</si>
  <si>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на   2018 г.</t>
  </si>
  <si>
    <t>на   2019 г.</t>
  </si>
  <si>
    <t>2-43-93</t>
  </si>
  <si>
    <t>социальные и иные выплаты населению</t>
  </si>
  <si>
    <t>"Алёнушка"</t>
  </si>
  <si>
    <t>Л.А.Кузьмина</t>
  </si>
  <si>
    <t>иные субсидии, предоставленные из бюджета</t>
  </si>
  <si>
    <t>Заведующий МБДОУ № 9</t>
  </si>
  <si>
    <t>Заведующий МБДОУ № 9 "Алёнушка"</t>
  </si>
  <si>
    <t>Директор МКУ "ЦБ Курагинского района"</t>
  </si>
  <si>
    <t>Р.В.Михайлов</t>
  </si>
  <si>
    <t>Главный бухгалтер учреждения (подразделения)</t>
  </si>
  <si>
    <t>Т.А.Кунц</t>
  </si>
  <si>
    <t>ноября</t>
  </si>
  <si>
    <t>И.В.Коняшкина</t>
  </si>
  <si>
    <t>13 ноября  2017</t>
  </si>
  <si>
    <t>на  «13» ноября 2017 г.</t>
  </si>
  <si>
    <t>на  «13» ноября 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</si>
</sst>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left" wrapText="1"/>
    </xf>
    <xf numFmtId="0" fontId="1" fillId="33" borderId="0" xfId="0" applyNumberFormat="1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left" wrapText="1" indent="1"/>
    </xf>
    <xf numFmtId="0" fontId="0" fillId="34" borderId="10" xfId="0" applyNumberFormat="1" applyFont="1" applyFill="1" applyBorder="1" applyAlignment="1">
      <alignment horizontal="left" wrapText="1" inden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33" borderId="13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left"/>
    </xf>
    <xf numFmtId="0" fontId="0" fillId="34" borderId="0" xfId="0" applyNumberFormat="1" applyFill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wrapText="1"/>
    </xf>
    <xf numFmtId="176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right"/>
    </xf>
    <xf numFmtId="0" fontId="2" fillId="34" borderId="15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wrapText="1" indent="2"/>
    </xf>
    <xf numFmtId="0" fontId="2" fillId="34" borderId="16" xfId="0" applyNumberFormat="1" applyFont="1" applyFill="1" applyBorder="1" applyAlignment="1">
      <alignment horizontal="left" wrapText="1"/>
    </xf>
    <xf numFmtId="0" fontId="2" fillId="34" borderId="17" xfId="0" applyNumberFormat="1" applyFont="1" applyFill="1" applyBorder="1" applyAlignment="1">
      <alignment horizontal="left" wrapText="1"/>
    </xf>
    <xf numFmtId="0" fontId="2" fillId="33" borderId="18" xfId="0" applyNumberFormat="1" applyFont="1" applyFill="1" applyBorder="1" applyAlignment="1">
      <alignment horizontal="left" wrapText="1" indent="2"/>
    </xf>
    <xf numFmtId="0" fontId="5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wrapText="1" indent="2"/>
    </xf>
    <xf numFmtId="175" fontId="0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 indent="2"/>
    </xf>
    <xf numFmtId="174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 indent="1"/>
    </xf>
    <xf numFmtId="172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1" fillId="34" borderId="0" xfId="0" applyNumberFormat="1" applyFont="1" applyFill="1" applyAlignment="1">
      <alignment horizontal="left" wrapText="1"/>
    </xf>
    <xf numFmtId="0" fontId="2" fillId="33" borderId="12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right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4" borderId="12" xfId="0" applyNumberFormat="1" applyFont="1" applyFill="1" applyBorder="1" applyAlignment="1">
      <alignment horizontal="left" wrapText="1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21" xfId="0" applyNumberFormat="1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0" fontId="1" fillId="33" borderId="12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 vertical="top"/>
    </xf>
    <xf numFmtId="0" fontId="1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3"/>
  <sheetViews>
    <sheetView tabSelected="1" zoomScalePageLayoutView="0" workbookViewId="0" topLeftCell="A181">
      <selection activeCell="A180" sqref="A180:IV206"/>
    </sheetView>
  </sheetViews>
  <sheetFormatPr defaultColWidth="10.66015625" defaultRowHeight="11.25" outlineLevelRow="1"/>
  <cols>
    <col min="1" max="179" width="1.171875" style="1" customWidth="1"/>
  </cols>
  <sheetData>
    <row r="1" spans="1:179" s="5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4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83" t="s">
        <v>0</v>
      </c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</row>
    <row r="3" spans="1:17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81" t="s">
        <v>157</v>
      </c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</row>
    <row r="4" spans="1:179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s="3" customFormat="1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6" t="s">
        <v>1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</row>
    <row r="6" spans="1:17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2"/>
      <c r="BZ6" s="2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2"/>
      <c r="ES6" s="2"/>
      <c r="ET6" s="81" t="s">
        <v>163</v>
      </c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</row>
    <row r="7" spans="1:179" s="3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2"/>
      <c r="BZ7" s="2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82" t="s">
        <v>2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2"/>
      <c r="ES7" s="2"/>
      <c r="ET7" s="82" t="s">
        <v>3</v>
      </c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</row>
    <row r="8" spans="1:179" s="9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69"/>
      <c r="BM8" s="69"/>
      <c r="BN8" s="69"/>
      <c r="BO8" s="69"/>
      <c r="BP8" s="69"/>
      <c r="BQ8" s="69"/>
      <c r="BR8" s="69"/>
      <c r="BS8" s="69"/>
      <c r="BT8" s="7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1" t="s">
        <v>4</v>
      </c>
      <c r="EF8" s="31"/>
      <c r="EG8" s="76">
        <v>13</v>
      </c>
      <c r="EH8" s="76"/>
      <c r="EI8" s="76"/>
      <c r="EJ8" s="76"/>
      <c r="EK8" s="31" t="s">
        <v>4</v>
      </c>
      <c r="EL8" s="31"/>
      <c r="EM8" s="8"/>
      <c r="EN8" s="76" t="s">
        <v>162</v>
      </c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9">
        <v>20</v>
      </c>
      <c r="FG8" s="79"/>
      <c r="FH8" s="79"/>
      <c r="FI8" s="79"/>
      <c r="FJ8" s="76">
        <v>17</v>
      </c>
      <c r="FK8" s="76"/>
      <c r="FL8" s="76"/>
      <c r="FM8" s="76"/>
      <c r="FN8" s="31" t="s">
        <v>5</v>
      </c>
      <c r="FO8" s="31"/>
      <c r="FP8" s="31"/>
      <c r="FQ8" s="31"/>
      <c r="FR8" s="7"/>
      <c r="FS8" s="7"/>
      <c r="FT8" s="7"/>
      <c r="FU8" s="7"/>
      <c r="FV8" s="7"/>
      <c r="FW8" s="7"/>
    </row>
    <row r="9" spans="1:179" s="3" customFormat="1" ht="15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</row>
    <row r="10" spans="1:179" s="3" customFormat="1" ht="15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</row>
    <row r="11" spans="1:179" s="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78" t="s">
        <v>8</v>
      </c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</row>
    <row r="12" spans="1:179" s="3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2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10"/>
      <c r="EN12" s="10"/>
      <c r="EO12" s="10"/>
      <c r="EP12" s="67" t="s">
        <v>9</v>
      </c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10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</row>
    <row r="13" spans="1:179" s="3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3"/>
      <c r="CI13" s="33"/>
      <c r="CJ13" s="33"/>
      <c r="CK13" s="33"/>
      <c r="CL13" s="33"/>
      <c r="CM13" s="33"/>
      <c r="CN13" s="2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67" t="s">
        <v>10</v>
      </c>
      <c r="FB13" s="67"/>
      <c r="FC13" s="67"/>
      <c r="FD13" s="67"/>
      <c r="FE13" s="67"/>
      <c r="FF13" s="67"/>
      <c r="FG13" s="10"/>
      <c r="FH13" s="75">
        <v>43052</v>
      </c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</row>
    <row r="14" spans="1:179" s="3" customFormat="1" ht="12.75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"/>
      <c r="AN14" s="70" t="s">
        <v>12</v>
      </c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10"/>
      <c r="EN14" s="10"/>
      <c r="EO14" s="10"/>
      <c r="EP14" s="10"/>
      <c r="EQ14" s="10"/>
      <c r="ER14" s="10"/>
      <c r="ES14" s="10"/>
      <c r="ET14" s="10"/>
      <c r="EU14" s="10"/>
      <c r="EV14" s="67" t="s">
        <v>13</v>
      </c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10"/>
      <c r="FH14" s="71" t="s">
        <v>14</v>
      </c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</row>
    <row r="15" spans="1:179" s="3" customFormat="1" ht="34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2"/>
      <c r="DR15" s="72" t="s">
        <v>15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10"/>
      <c r="FH15" s="71" t="s">
        <v>16</v>
      </c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</row>
    <row r="16" spans="1:179" s="3" customFormat="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10"/>
      <c r="EN16" s="10"/>
      <c r="EO16" s="10"/>
      <c r="EP16" s="10"/>
      <c r="EQ16" s="10"/>
      <c r="ER16" s="10"/>
      <c r="ES16" s="10"/>
      <c r="ET16" s="10"/>
      <c r="EU16" s="10"/>
      <c r="EV16" s="73" t="s">
        <v>17</v>
      </c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10"/>
      <c r="FH16" s="71" t="s">
        <v>18</v>
      </c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</row>
    <row r="17" spans="1:179" s="3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10"/>
      <c r="EN17" s="10"/>
      <c r="EO17" s="10"/>
      <c r="EP17" s="10"/>
      <c r="EQ17" s="10"/>
      <c r="ER17" s="10"/>
      <c r="ES17" s="10"/>
      <c r="ET17" s="10"/>
      <c r="EU17" s="10"/>
      <c r="EV17" s="73" t="s">
        <v>19</v>
      </c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10"/>
      <c r="FH17" s="71" t="s">
        <v>20</v>
      </c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</row>
    <row r="18" spans="1:179" s="3" customFormat="1" ht="12.75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6" t="s">
        <v>22</v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10"/>
      <c r="BA18" s="10"/>
      <c r="BB18" s="10"/>
      <c r="BC18" s="10"/>
      <c r="BD18" s="2"/>
      <c r="BE18" s="2"/>
      <c r="BF18" s="2"/>
      <c r="BG18" s="2"/>
      <c r="BH18" s="2"/>
      <c r="BI18" s="2"/>
      <c r="BJ18" s="2"/>
      <c r="BK18" s="2"/>
      <c r="BL18" s="10"/>
      <c r="BM18" s="10"/>
      <c r="BN18" s="10"/>
      <c r="BO18" s="10"/>
      <c r="BP18" s="10"/>
      <c r="BQ18" s="10"/>
      <c r="BR18" s="10"/>
      <c r="BS18" s="10"/>
      <c r="BT18" s="2"/>
      <c r="BU18" s="2"/>
      <c r="BV18" s="2"/>
      <c r="BW18" s="2"/>
      <c r="BX18" s="2"/>
      <c r="BY18" s="2"/>
      <c r="BZ18" s="2"/>
      <c r="CA18" s="2"/>
      <c r="CB18" s="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10"/>
      <c r="EN18" s="10"/>
      <c r="EO18" s="10"/>
      <c r="EP18" s="10"/>
      <c r="EQ18" s="10"/>
      <c r="ER18" s="10"/>
      <c r="ES18" s="10"/>
      <c r="ET18" s="10"/>
      <c r="EU18" s="10"/>
      <c r="EV18" s="67" t="s">
        <v>23</v>
      </c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10"/>
      <c r="FH18" s="68">
        <v>383</v>
      </c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</row>
    <row r="19" spans="1:179" s="5" customFormat="1" ht="6.7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s="3" customFormat="1" ht="12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5" t="s">
        <v>25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s="3" customFormat="1" ht="12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s="3" customFormat="1" ht="12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5" t="s">
        <v>28</v>
      </c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s="3" customFormat="1" ht="12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5" customFormat="1" ht="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s="3" customFormat="1" ht="12.75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s="3" customFormat="1" ht="12.75" customHeight="1">
      <c r="A26" s="64" t="s">
        <v>31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s="3" customFormat="1" ht="11.25">
      <c r="A27" s="59" t="s">
        <v>148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</row>
    <row r="28" spans="1:179" s="3" customFormat="1" ht="11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</row>
    <row r="29" spans="1:179" s="3" customFormat="1" ht="55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</row>
    <row r="30" spans="1:123" s="5" customFormat="1" ht="3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3" customFormat="1" ht="12.75" customHeight="1">
      <c r="A31" s="64" t="s">
        <v>32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79" s="3" customFormat="1" ht="11.25">
      <c r="A32" s="59" t="s">
        <v>146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</row>
    <row r="33" spans="1:179" s="3" customFormat="1" ht="11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</row>
    <row r="34" spans="1:179" s="3" customFormat="1" ht="11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</row>
    <row r="35" spans="1:123" s="5" customFormat="1" ht="3.7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3" customFormat="1" ht="24.75" customHeight="1">
      <c r="A36" s="64" t="s">
        <v>33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</row>
    <row r="37" spans="1:179" s="3" customFormat="1" ht="11.25">
      <c r="A37" s="59" t="s">
        <v>147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</row>
    <row r="38" spans="1:179" s="3" customFormat="1" ht="11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</row>
    <row r="39" spans="1:179" s="5" customFormat="1" ht="11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</row>
    <row r="40" spans="1:123" s="5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79" s="3" customFormat="1" ht="12.75">
      <c r="A41" s="28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1:123" s="5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79" s="3" customFormat="1" ht="12">
      <c r="A43" s="61" t="s">
        <v>35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 t="s">
        <v>36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1:123" s="3" customFormat="1" ht="12" customHeight="1">
      <c r="A44" s="62" t="s">
        <v>37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57">
        <v>14901735.26</v>
      </c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</row>
    <row r="45" spans="1:123" s="3" customFormat="1" ht="35.25" customHeight="1">
      <c r="A45" s="63" t="s">
        <v>38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37">
        <v>0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3" customFormat="1" ht="23.25" customHeight="1">
      <c r="A46" s="63" t="s">
        <v>39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3" customFormat="1" ht="23.25" customHeight="1">
      <c r="A47" s="63" t="s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3" customFormat="1" ht="12" customHeight="1">
      <c r="A48" s="62" t="s">
        <v>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57">
        <v>1819172.59</v>
      </c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</row>
    <row r="49" spans="1:123" s="3" customFormat="1" ht="24" customHeight="1">
      <c r="A49" s="63" t="s">
        <v>42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57">
        <v>714851.94</v>
      </c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</row>
    <row r="50" spans="1:123" s="5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79" s="3" customFormat="1" ht="12.75">
      <c r="A51" s="28" t="s">
        <v>43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1:179" s="3" customFormat="1" ht="12.75">
      <c r="A52" s="30" t="s">
        <v>44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1:179" s="3" customFormat="1" ht="11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</row>
    <row r="54" spans="1:179" s="3" customFormat="1" ht="11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</row>
    <row r="55" spans="1:179" s="3" customFormat="1" ht="11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</row>
    <row r="56" spans="1:123" s="5" customFormat="1" ht="5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5" customFormat="1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7" t="s">
        <v>45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79" s="3" customFormat="1" ht="12.75">
      <c r="A58" s="28" t="s">
        <v>46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1:179" s="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"/>
      <c r="AJ59" s="2"/>
      <c r="AK59" s="2"/>
      <c r="AL59" s="2"/>
      <c r="AM59" s="2"/>
      <c r="AN59" s="2"/>
      <c r="AO59" s="2"/>
      <c r="AP59" s="2"/>
      <c r="AQ59" s="2"/>
      <c r="AR59" s="29" t="s">
        <v>47</v>
      </c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1:179" s="3" customFormat="1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"/>
      <c r="AJ60" s="2"/>
      <c r="AK60" s="2"/>
      <c r="AL60" s="2"/>
      <c r="AM60" s="2"/>
      <c r="AN60" s="2"/>
      <c r="AO60" s="2"/>
      <c r="AP60" s="2"/>
      <c r="AQ60" s="2"/>
      <c r="AR60" s="46" t="s">
        <v>48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2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1:123" s="5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3" customFormat="1" ht="24" customHeight="1">
      <c r="A62" s="60" t="s">
        <v>49</v>
      </c>
      <c r="B62" s="60"/>
      <c r="C62" s="60"/>
      <c r="D62" s="60"/>
      <c r="E62" s="60"/>
      <c r="F62" s="60"/>
      <c r="G62" s="61" t="s">
        <v>35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 t="s">
        <v>50</v>
      </c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79" s="3" customFormat="1" ht="12">
      <c r="A63" s="58">
        <v>1</v>
      </c>
      <c r="B63" s="58"/>
      <c r="C63" s="58"/>
      <c r="D63" s="58"/>
      <c r="E63" s="58"/>
      <c r="F63" s="58"/>
      <c r="G63" s="58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>
        <v>3</v>
      </c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1:123" s="3" customFormat="1" ht="12" customHeight="1">
      <c r="A64" s="49" t="s">
        <v>51</v>
      </c>
      <c r="B64" s="49"/>
      <c r="C64" s="49"/>
      <c r="D64" s="49"/>
      <c r="E64" s="49"/>
      <c r="F64" s="49"/>
      <c r="G64" s="53" t="s">
        <v>52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7">
        <v>17276.22</v>
      </c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s="3" customFormat="1" ht="24" customHeight="1">
      <c r="A65" s="49" t="s">
        <v>53</v>
      </c>
      <c r="B65" s="49"/>
      <c r="C65" s="49"/>
      <c r="D65" s="49"/>
      <c r="E65" s="49"/>
      <c r="F65" s="49"/>
      <c r="G65" s="50" t="s">
        <v>54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7">
        <v>14901.74</v>
      </c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s="3" customFormat="1" ht="24" customHeight="1">
      <c r="A66" s="49" t="s">
        <v>55</v>
      </c>
      <c r="B66" s="49"/>
      <c r="C66" s="49"/>
      <c r="D66" s="49"/>
      <c r="E66" s="49"/>
      <c r="F66" s="49"/>
      <c r="G66" s="52" t="s">
        <v>56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7">
        <v>10722.54</v>
      </c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s="3" customFormat="1" ht="12" customHeight="1">
      <c r="A67" s="49" t="s">
        <v>57</v>
      </c>
      <c r="B67" s="49"/>
      <c r="C67" s="49"/>
      <c r="D67" s="49"/>
      <c r="E67" s="49"/>
      <c r="F67" s="49"/>
      <c r="G67" s="56" t="s">
        <v>58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1">
        <v>714.85</v>
      </c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s="3" customFormat="1" ht="24" customHeight="1">
      <c r="A68" s="49" t="s">
        <v>59</v>
      </c>
      <c r="B68" s="49"/>
      <c r="C68" s="49"/>
      <c r="D68" s="49"/>
      <c r="E68" s="49"/>
      <c r="F68" s="49"/>
      <c r="G68" s="52" t="s">
        <v>56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1">
        <v>4.58</v>
      </c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s="3" customFormat="1" ht="12" customHeight="1">
      <c r="A69" s="49" t="s">
        <v>60</v>
      </c>
      <c r="B69" s="49"/>
      <c r="C69" s="49"/>
      <c r="D69" s="49"/>
      <c r="E69" s="49"/>
      <c r="F69" s="49"/>
      <c r="G69" s="53" t="s">
        <v>61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1">
        <v>27.71</v>
      </c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3" customFormat="1" ht="24" customHeight="1">
      <c r="A70" s="49" t="s">
        <v>62</v>
      </c>
      <c r="B70" s="49"/>
      <c r="C70" s="49"/>
      <c r="D70" s="49"/>
      <c r="E70" s="49"/>
      <c r="F70" s="49"/>
      <c r="G70" s="50" t="s">
        <v>63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1">
        <v>23.1</v>
      </c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s="3" customFormat="1" ht="24" customHeight="1">
      <c r="A71" s="49" t="s">
        <v>64</v>
      </c>
      <c r="B71" s="49"/>
      <c r="C71" s="49"/>
      <c r="D71" s="49"/>
      <c r="E71" s="49"/>
      <c r="F71" s="49"/>
      <c r="G71" s="52" t="s">
        <v>65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1">
        <v>23.1</v>
      </c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s="3" customFormat="1" ht="12" customHeight="1" outlineLevel="1">
      <c r="A72" s="54"/>
      <c r="B72" s="54"/>
      <c r="C72" s="54"/>
      <c r="D72" s="54"/>
      <c r="E72" s="54"/>
      <c r="F72" s="54"/>
      <c r="G72" s="55" t="s">
        <v>66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1">
        <v>23.1</v>
      </c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s="3" customFormat="1" ht="12" customHeight="1">
      <c r="A73" s="49" t="s">
        <v>67</v>
      </c>
      <c r="B73" s="49"/>
      <c r="C73" s="49"/>
      <c r="D73" s="49"/>
      <c r="E73" s="49"/>
      <c r="F73" s="49"/>
      <c r="G73" s="52" t="s">
        <v>68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3" customFormat="1" ht="12.75" customHeight="1">
      <c r="A74" s="49" t="s">
        <v>69</v>
      </c>
      <c r="B74" s="49"/>
      <c r="C74" s="49"/>
      <c r="D74" s="49"/>
      <c r="E74" s="49"/>
      <c r="F74" s="49"/>
      <c r="G74" s="50" t="s">
        <v>70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3" customFormat="1" ht="12.75" customHeight="1">
      <c r="A75" s="49" t="s">
        <v>71</v>
      </c>
      <c r="B75" s="49"/>
      <c r="C75" s="49"/>
      <c r="D75" s="49"/>
      <c r="E75" s="49"/>
      <c r="F75" s="49"/>
      <c r="G75" s="50" t="s">
        <v>72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1">
        <v>0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s="3" customFormat="1" ht="12" customHeight="1">
      <c r="A76" s="49" t="s">
        <v>73</v>
      </c>
      <c r="B76" s="49"/>
      <c r="C76" s="49"/>
      <c r="D76" s="49"/>
      <c r="E76" s="49"/>
      <c r="F76" s="49"/>
      <c r="G76" s="50" t="s">
        <v>74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1">
        <v>4.61</v>
      </c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s="3" customFormat="1" ht="12" customHeight="1">
      <c r="A77" s="49" t="s">
        <v>75</v>
      </c>
      <c r="B77" s="49"/>
      <c r="C77" s="49"/>
      <c r="D77" s="49"/>
      <c r="E77" s="49"/>
      <c r="F77" s="49"/>
      <c r="G77" s="53" t="s">
        <v>76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1">
        <v>494.18</v>
      </c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s="3" customFormat="1" ht="24" customHeight="1">
      <c r="A78" s="49" t="s">
        <v>77</v>
      </c>
      <c r="B78" s="49"/>
      <c r="C78" s="49"/>
      <c r="D78" s="49"/>
      <c r="E78" s="49"/>
      <c r="F78" s="49"/>
      <c r="G78" s="50" t="s">
        <v>78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37">
        <v>0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3" customFormat="1" ht="12" customHeight="1">
      <c r="A79" s="49" t="s">
        <v>79</v>
      </c>
      <c r="B79" s="49"/>
      <c r="C79" s="49"/>
      <c r="D79" s="49"/>
      <c r="E79" s="49"/>
      <c r="F79" s="49"/>
      <c r="G79" s="50" t="s">
        <v>80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1">
        <v>387.95</v>
      </c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s="3" customFormat="1" ht="24.75" customHeight="1">
      <c r="A80" s="49" t="s">
        <v>81</v>
      </c>
      <c r="B80" s="49"/>
      <c r="C80" s="49"/>
      <c r="D80" s="49"/>
      <c r="E80" s="49"/>
      <c r="F80" s="49"/>
      <c r="G80" s="52" t="s">
        <v>82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37">
        <v>160.08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79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1:123" s="5" customFormat="1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7" t="s">
        <v>83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79" s="3" customFormat="1" ht="12.75">
      <c r="A83" s="28" t="s">
        <v>84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s="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"/>
      <c r="AJ84" s="2"/>
      <c r="AK84" s="2"/>
      <c r="AL84" s="2"/>
      <c r="AM84" s="2"/>
      <c r="AN84" s="2"/>
      <c r="AO84" s="2"/>
      <c r="AP84" s="2"/>
      <c r="AQ84" s="2"/>
      <c r="AR84" s="29" t="s">
        <v>166</v>
      </c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23" s="5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5" customFormat="1" ht="12" customHeight="1">
      <c r="A86" s="26" t="s">
        <v>35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85</v>
      </c>
      <c r="V86" s="26"/>
      <c r="W86" s="26"/>
      <c r="X86" s="26"/>
      <c r="Y86" s="26"/>
      <c r="Z86" s="26"/>
      <c r="AA86" s="26"/>
      <c r="AB86" s="26" t="s">
        <v>86</v>
      </c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 t="s">
        <v>87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s="3" customFormat="1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 t="s">
        <v>88</v>
      </c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 t="s">
        <v>89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s="3" customFormat="1" ht="79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90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 t="s">
        <v>91</v>
      </c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 t="s">
        <v>92</v>
      </c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 t="s">
        <v>93</v>
      </c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 t="s">
        <v>94</v>
      </c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 t="s">
        <v>95</v>
      </c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</row>
    <row r="89" spans="1:179" s="3" customFormat="1" ht="79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88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 t="s">
        <v>96</v>
      </c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</row>
    <row r="90" spans="1:179" s="3" customFormat="1" ht="11.25">
      <c r="A90" s="23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2</v>
      </c>
      <c r="V90" s="23"/>
      <c r="W90" s="23"/>
      <c r="X90" s="23"/>
      <c r="Y90" s="23"/>
      <c r="Z90" s="23"/>
      <c r="AA90" s="23"/>
      <c r="AB90" s="23">
        <v>3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>
        <v>4</v>
      </c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>
        <v>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19" t="s">
        <v>97</v>
      </c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23">
        <v>6</v>
      </c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>
        <v>7</v>
      </c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>
        <v>8</v>
      </c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>
        <v>9</v>
      </c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>
        <v>10</v>
      </c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</row>
    <row r="91" spans="1:179" s="3" customFormat="1" ht="21.75" customHeight="1">
      <c r="A91" s="22" t="s">
        <v>98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3">
        <v>100</v>
      </c>
      <c r="V91" s="23"/>
      <c r="W91" s="23"/>
      <c r="X91" s="23"/>
      <c r="Y91" s="23"/>
      <c r="Z91" s="23"/>
      <c r="AA91" s="23"/>
      <c r="AB91" s="19" t="s">
        <v>99</v>
      </c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7">
        <f>BI91+EP91+CQ91</f>
        <v>20844978.5</v>
      </c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>
        <f>BI92</f>
        <v>19830253</v>
      </c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21">
        <v>0</v>
      </c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>
        <f>CQ93</f>
        <v>74725.5</v>
      </c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>
        <v>0</v>
      </c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>
        <v>0</v>
      </c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17">
        <f>EP92</f>
        <v>940000</v>
      </c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21">
        <v>0</v>
      </c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</row>
    <row r="92" spans="1:179" s="3" customFormat="1" ht="21.75" customHeight="1" outlineLevel="1">
      <c r="A92" s="25" t="s">
        <v>100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19" t="s">
        <v>101</v>
      </c>
      <c r="V92" s="19"/>
      <c r="W92" s="19"/>
      <c r="X92" s="19"/>
      <c r="Y92" s="19"/>
      <c r="Z92" s="19"/>
      <c r="AA92" s="19"/>
      <c r="AB92" s="19" t="s">
        <v>102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7">
        <f>BI92+EP92</f>
        <v>20770253</v>
      </c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>
        <f>22070142+40493+9600-2109982-180000</f>
        <v>19830253</v>
      </c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21">
        <v>0</v>
      </c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>
        <v>0</v>
      </c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>
        <v>0</v>
      </c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>
        <v>0</v>
      </c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17">
        <f>1000000-60000</f>
        <v>940000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21">
        <v>0</v>
      </c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</row>
    <row r="93" spans="1:179" ht="34.5" customHeight="1" outlineLevel="1">
      <c r="A93" s="25" t="s">
        <v>155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19">
        <v>150</v>
      </c>
      <c r="V93" s="19"/>
      <c r="W93" s="19"/>
      <c r="X93" s="19"/>
      <c r="Y93" s="19"/>
      <c r="Z93" s="19"/>
      <c r="AA93" s="19"/>
      <c r="AB93" s="19">
        <v>180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7">
        <f>CQ93</f>
        <v>74725.5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>
        <v>0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>
        <v>0</v>
      </c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>
        <f>74725+0.5</f>
        <v>74725.5</v>
      </c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>
        <v>0</v>
      </c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>
        <v>0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>
        <v>0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</row>
    <row r="94" spans="1:179" ht="21.75" customHeight="1">
      <c r="A94" s="18" t="s">
        <v>103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>
        <v>200</v>
      </c>
      <c r="V94" s="19"/>
      <c r="W94" s="19"/>
      <c r="X94" s="19"/>
      <c r="Y94" s="19"/>
      <c r="Z94" s="19"/>
      <c r="AA94" s="19"/>
      <c r="AB94" s="20" t="s">
        <v>99</v>
      </c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17">
        <f>BI94+BZ94+CQ94+DH94+DY94+EP94</f>
        <v>20868078.5</v>
      </c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>
        <f>BI95+BI96+BI97+BI98+BI99</f>
        <v>19853353</v>
      </c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>
        <v>0</v>
      </c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>
        <f>CQ95+CQ96+CQ97+CQ98+CQ99</f>
        <v>74725.5</v>
      </c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>
        <v>0</v>
      </c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>
        <v>0</v>
      </c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>
        <f>EP95+EP96+EP97+EP98+EP99</f>
        <v>940000</v>
      </c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>
        <v>0</v>
      </c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79" s="3" customFormat="1" ht="32.25" customHeight="1" outlineLevel="1">
      <c r="A95" s="25" t="s">
        <v>104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19">
        <v>210</v>
      </c>
      <c r="V95" s="19"/>
      <c r="W95" s="19"/>
      <c r="X95" s="19"/>
      <c r="Y95" s="19"/>
      <c r="Z95" s="19"/>
      <c r="AA95" s="19"/>
      <c r="AB95" s="19" t="s">
        <v>106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7">
        <f>BI95</f>
        <v>12850846.88</v>
      </c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>
        <f>14471416.88-1620570</f>
        <v>12850846.88</v>
      </c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21">
        <v>0</v>
      </c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>
        <v>0</v>
      </c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>
        <v>0</v>
      </c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>
        <v>0</v>
      </c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>
        <v>0</v>
      </c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>
        <v>0</v>
      </c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</row>
    <row r="96" spans="1:179" s="3" customFormat="1" ht="32.25" customHeight="1" outlineLevel="1">
      <c r="A96" s="25" t="s">
        <v>104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19">
        <v>210</v>
      </c>
      <c r="V96" s="19"/>
      <c r="W96" s="19"/>
      <c r="X96" s="19"/>
      <c r="Y96" s="19"/>
      <c r="Z96" s="19"/>
      <c r="AA96" s="19"/>
      <c r="AB96" s="19" t="s">
        <v>107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7">
        <f>BI96</f>
        <v>3880953.12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>
        <f>4370365.12-489412</f>
        <v>3880953.12</v>
      </c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21">
        <v>0</v>
      </c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>
        <v>0</v>
      </c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>
        <v>0</v>
      </c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>
        <v>0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17">
        <v>0</v>
      </c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21">
        <v>0</v>
      </c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1:179" s="3" customFormat="1" ht="32.25" customHeight="1" outlineLevel="1">
      <c r="A97" s="25" t="s">
        <v>152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19">
        <v>210</v>
      </c>
      <c r="V97" s="19"/>
      <c r="W97" s="19"/>
      <c r="X97" s="19"/>
      <c r="Y97" s="19"/>
      <c r="Z97" s="19"/>
      <c r="AA97" s="19"/>
      <c r="AB97" s="19">
        <v>112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7">
        <f>BI97</f>
        <v>4320</v>
      </c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>
        <v>4320</v>
      </c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21">
        <v>0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>
        <v>0</v>
      </c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>
        <v>0</v>
      </c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>
        <v>0</v>
      </c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17">
        <v>0</v>
      </c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21">
        <v>0</v>
      </c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</row>
    <row r="98" spans="1:179" s="3" customFormat="1" ht="21.75" customHeight="1" outlineLevel="1">
      <c r="A98" s="25" t="s">
        <v>108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19" t="s">
        <v>109</v>
      </c>
      <c r="V98" s="19"/>
      <c r="W98" s="19"/>
      <c r="X98" s="19"/>
      <c r="Y98" s="19"/>
      <c r="Z98" s="19"/>
      <c r="AA98" s="19"/>
      <c r="AB98" s="19">
        <v>853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7">
        <f>BI98</f>
        <v>2945.01</v>
      </c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>
        <f>1206+698.06+1040.95</f>
        <v>2945.01</v>
      </c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21">
        <v>0</v>
      </c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>
        <v>0</v>
      </c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>
        <v>0</v>
      </c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>
        <v>0</v>
      </c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>
        <v>0</v>
      </c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>
        <v>0</v>
      </c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</row>
    <row r="99" spans="1:179" s="3" customFormat="1" ht="32.25" customHeight="1" outlineLevel="1">
      <c r="A99" s="25" t="s">
        <v>111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19" t="s">
        <v>112</v>
      </c>
      <c r="V99" s="19"/>
      <c r="W99" s="19"/>
      <c r="X99" s="19"/>
      <c r="Y99" s="19"/>
      <c r="Z99" s="19"/>
      <c r="AA99" s="19"/>
      <c r="AB99" s="19" t="s">
        <v>113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7">
        <f>BI99+EP99+CQ99</f>
        <v>4129013.4899999998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>
        <f>7586.06+2289740+73848.6+128190.4+123392+623176.94+40493+9600-698.06-1040.95-180000</f>
        <v>3114287.9899999998</v>
      </c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21">
        <v>0</v>
      </c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>
        <f>74725+0.5</f>
        <v>74725.5</v>
      </c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>
        <v>0</v>
      </c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>
        <v>0</v>
      </c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>
        <f>1000000-60000</f>
        <v>940000</v>
      </c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>
        <v>0</v>
      </c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</row>
    <row r="100" spans="1:179" s="3" customFormat="1" ht="32.25" customHeight="1" collapsed="1">
      <c r="A100" s="22" t="s">
        <v>114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3">
        <v>300</v>
      </c>
      <c r="V100" s="23"/>
      <c r="W100" s="23"/>
      <c r="X100" s="23"/>
      <c r="Y100" s="23"/>
      <c r="Z100" s="23"/>
      <c r="AA100" s="23"/>
      <c r="AB100" s="19" t="s">
        <v>99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1">
        <v>0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>
        <v>0</v>
      </c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>
        <v>0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>
        <v>0</v>
      </c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>
        <v>0</v>
      </c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>
        <v>0</v>
      </c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>
        <v>0</v>
      </c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>
        <v>0</v>
      </c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</row>
    <row r="101" spans="1:179" s="3" customFormat="1" ht="11.25" customHeight="1" hidden="1" outlineLevel="1">
      <c r="A101" s="24" t="s">
        <v>115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</row>
    <row r="102" spans="1:179" s="3" customFormat="1" ht="21.75" customHeight="1" collapsed="1">
      <c r="A102" s="22" t="s">
        <v>116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3">
        <v>400</v>
      </c>
      <c r="V102" s="23"/>
      <c r="W102" s="23"/>
      <c r="X102" s="23"/>
      <c r="Y102" s="23"/>
      <c r="Z102" s="23"/>
      <c r="AA102" s="23"/>
      <c r="AB102" s="19" t="s">
        <v>99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21">
        <v>0</v>
      </c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>
        <v>0</v>
      </c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>
        <v>0</v>
      </c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>
        <v>0</v>
      </c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>
        <v>0</v>
      </c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>
        <v>0</v>
      </c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>
        <v>0</v>
      </c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>
        <v>0</v>
      </c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</row>
    <row r="103" spans="1:179" s="3" customFormat="1" ht="11.25" customHeight="1" hidden="1" outlineLevel="1">
      <c r="A103" s="24" t="s">
        <v>115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</row>
    <row r="104" spans="1:179" s="3" customFormat="1" ht="21.75" customHeight="1">
      <c r="A104" s="22" t="s">
        <v>117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3">
        <v>500</v>
      </c>
      <c r="V104" s="23"/>
      <c r="W104" s="23"/>
      <c r="X104" s="23"/>
      <c r="Y104" s="23"/>
      <c r="Z104" s="23"/>
      <c r="AA104" s="23"/>
      <c r="AB104" s="19" t="s">
        <v>99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21">
        <f>BI104</f>
        <v>23100</v>
      </c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>
        <v>23100</v>
      </c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>
        <v>0</v>
      </c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>
        <v>0</v>
      </c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>
        <v>0</v>
      </c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>
        <v>0</v>
      </c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>
        <v>0</v>
      </c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>
        <v>0</v>
      </c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</row>
    <row r="105" spans="1:179" s="3" customFormat="1" ht="21.75" customHeight="1">
      <c r="A105" s="22" t="s">
        <v>118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3">
        <v>600</v>
      </c>
      <c r="V105" s="23"/>
      <c r="W105" s="23"/>
      <c r="X105" s="23"/>
      <c r="Y105" s="23"/>
      <c r="Z105" s="23"/>
      <c r="AA105" s="23"/>
      <c r="AB105" s="19" t="s">
        <v>99</v>
      </c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1">
        <v>0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>
        <v>0</v>
      </c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>
        <v>0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>
        <v>0</v>
      </c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>
        <v>0</v>
      </c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>
        <v>0</v>
      </c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>
        <v>0</v>
      </c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>
        <v>0</v>
      </c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</row>
    <row r="106" spans="1:123" s="5" customFormat="1" ht="12.75" customHeight="1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7" t="s">
        <v>83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</row>
    <row r="107" spans="1:179" s="3" customFormat="1" ht="12.75">
      <c r="A107" s="28" t="s">
        <v>84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1:179" s="3" customFormat="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2"/>
      <c r="AJ108" s="2"/>
      <c r="AK108" s="2"/>
      <c r="AL108" s="2"/>
      <c r="AM108" s="2"/>
      <c r="AN108" s="2"/>
      <c r="AO108" s="2"/>
      <c r="AP108" s="2"/>
      <c r="AQ108" s="2"/>
      <c r="AR108" s="29" t="s">
        <v>149</v>
      </c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</row>
    <row r="109" spans="1:123" s="5" customFormat="1" ht="6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79" s="15" customFormat="1" ht="12" customHeight="1">
      <c r="A110" s="26" t="s">
        <v>35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 t="s">
        <v>85</v>
      </c>
      <c r="V110" s="26"/>
      <c r="W110" s="26"/>
      <c r="X110" s="26"/>
      <c r="Y110" s="26"/>
      <c r="Z110" s="26"/>
      <c r="AA110" s="26"/>
      <c r="AB110" s="26" t="s">
        <v>86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 t="s">
        <v>87</v>
      </c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</row>
    <row r="111" spans="1:179" s="3" customFormat="1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 t="s">
        <v>88</v>
      </c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 t="s">
        <v>89</v>
      </c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</row>
    <row r="112" spans="1:179" s="3" customFormat="1" ht="79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 t="s">
        <v>90</v>
      </c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 t="s">
        <v>91</v>
      </c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 t="s">
        <v>92</v>
      </c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 t="s">
        <v>93</v>
      </c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 t="s">
        <v>94</v>
      </c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 t="s">
        <v>95</v>
      </c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</row>
    <row r="113" spans="1:179" s="3" customFormat="1" ht="79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 t="s">
        <v>88</v>
      </c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 t="s">
        <v>96</v>
      </c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</row>
    <row r="114" spans="1:179" s="3" customFormat="1" ht="11.25">
      <c r="A114" s="23">
        <v>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>
        <v>2</v>
      </c>
      <c r="V114" s="23"/>
      <c r="W114" s="23"/>
      <c r="X114" s="23"/>
      <c r="Y114" s="23"/>
      <c r="Z114" s="23"/>
      <c r="AA114" s="23"/>
      <c r="AB114" s="23">
        <v>3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>
        <v>4</v>
      </c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>
        <v>5</v>
      </c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19" t="s">
        <v>97</v>
      </c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23">
        <v>6</v>
      </c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>
        <v>7</v>
      </c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>
        <v>8</v>
      </c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>
        <v>9</v>
      </c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>
        <v>10</v>
      </c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</row>
    <row r="115" spans="1:179" s="3" customFormat="1" ht="21.75" customHeight="1">
      <c r="A115" s="22" t="s">
        <v>98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3">
        <v>100</v>
      </c>
      <c r="V115" s="23"/>
      <c r="W115" s="23"/>
      <c r="X115" s="23"/>
      <c r="Y115" s="23"/>
      <c r="Z115" s="23"/>
      <c r="AA115" s="23"/>
      <c r="AB115" s="19" t="s">
        <v>99</v>
      </c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7">
        <f>BI115+EP115</f>
        <v>20856729</v>
      </c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>
        <f>BI116</f>
        <v>19856729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21">
        <v>0</v>
      </c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>
        <v>0</v>
      </c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>
        <v>0</v>
      </c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>
        <v>0</v>
      </c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17">
        <v>1000000</v>
      </c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21">
        <v>0</v>
      </c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</row>
    <row r="116" spans="1:179" s="3" customFormat="1" ht="21.75" customHeight="1" outlineLevel="1">
      <c r="A116" s="25" t="s">
        <v>100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19" t="s">
        <v>101</v>
      </c>
      <c r="V116" s="19"/>
      <c r="W116" s="19"/>
      <c r="X116" s="19"/>
      <c r="Y116" s="19"/>
      <c r="Z116" s="19"/>
      <c r="AA116" s="19"/>
      <c r="AB116" s="19" t="s">
        <v>102</v>
      </c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7">
        <f>BI116+EP116</f>
        <v>20856729</v>
      </c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>
        <v>19856729</v>
      </c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21">
        <v>0</v>
      </c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>
        <v>0</v>
      </c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>
        <v>0</v>
      </c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>
        <v>0</v>
      </c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17">
        <v>1000000</v>
      </c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21">
        <v>0</v>
      </c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</row>
    <row r="117" spans="1:179" s="3" customFormat="1" ht="21.75" customHeight="1">
      <c r="A117" s="22" t="s">
        <v>103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>
        <v>200</v>
      </c>
      <c r="V117" s="23"/>
      <c r="W117" s="23"/>
      <c r="X117" s="23"/>
      <c r="Y117" s="23"/>
      <c r="Z117" s="23"/>
      <c r="AA117" s="23"/>
      <c r="AB117" s="19" t="s">
        <v>99</v>
      </c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7">
        <f>BI117+EP117</f>
        <v>20856729</v>
      </c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>
        <f>BI118+BI119+BI120+BI121</f>
        <v>19856729</v>
      </c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21">
        <v>0</v>
      </c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>
        <v>0</v>
      </c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>
        <v>0</v>
      </c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>
        <v>0</v>
      </c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17">
        <v>1000000</v>
      </c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21">
        <v>0</v>
      </c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1:179" s="3" customFormat="1" ht="32.25" customHeight="1" outlineLevel="1">
      <c r="A118" s="25" t="s">
        <v>104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19" t="s">
        <v>105</v>
      </c>
      <c r="V118" s="19"/>
      <c r="W118" s="19"/>
      <c r="X118" s="19"/>
      <c r="Y118" s="19"/>
      <c r="Z118" s="19"/>
      <c r="AA118" s="19"/>
      <c r="AB118" s="19" t="s">
        <v>106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7">
        <v>13556843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>
        <v>13556843</v>
      </c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21">
        <v>0</v>
      </c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>
        <v>0</v>
      </c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>
        <v>0</v>
      </c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>
        <v>0</v>
      </c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>
        <v>0</v>
      </c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>
        <v>0</v>
      </c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1:179" s="3" customFormat="1" ht="32.25" customHeight="1" outlineLevel="1">
      <c r="A119" s="25" t="s">
        <v>104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19" t="s">
        <v>105</v>
      </c>
      <c r="V119" s="19"/>
      <c r="W119" s="19"/>
      <c r="X119" s="19"/>
      <c r="Y119" s="19"/>
      <c r="Z119" s="19"/>
      <c r="AA119" s="19"/>
      <c r="AB119" s="19" t="s">
        <v>107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7">
        <f>BI119+EP119</f>
        <v>4094166</v>
      </c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>
        <v>4094166</v>
      </c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21">
        <v>0</v>
      </c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>
        <v>0</v>
      </c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>
        <v>0</v>
      </c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>
        <v>0</v>
      </c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17">
        <v>0</v>
      </c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21">
        <v>0</v>
      </c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1:179" s="3" customFormat="1" ht="21.75" customHeight="1" outlineLevel="1">
      <c r="A120" s="25" t="s">
        <v>108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19" t="s">
        <v>109</v>
      </c>
      <c r="V120" s="19"/>
      <c r="W120" s="19"/>
      <c r="X120" s="19"/>
      <c r="Y120" s="19"/>
      <c r="Z120" s="19"/>
      <c r="AA120" s="19"/>
      <c r="AB120" s="19" t="s">
        <v>110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7">
        <v>1206</v>
      </c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>
        <v>0</v>
      </c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21">
        <v>0</v>
      </c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>
        <v>0</v>
      </c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>
        <v>0</v>
      </c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>
        <v>0</v>
      </c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>
        <v>0</v>
      </c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>
        <v>0</v>
      </c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1:179" s="3" customFormat="1" ht="32.25" customHeight="1" outlineLevel="1">
      <c r="A121" s="25" t="s">
        <v>111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19" t="s">
        <v>112</v>
      </c>
      <c r="V121" s="19"/>
      <c r="W121" s="19"/>
      <c r="X121" s="19"/>
      <c r="Y121" s="19"/>
      <c r="Z121" s="19"/>
      <c r="AA121" s="19"/>
      <c r="AB121" s="19" t="s">
        <v>113</v>
      </c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7">
        <f>BI121+EP121</f>
        <v>3205720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>
        <v>2205720</v>
      </c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1">
        <v>0</v>
      </c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>
        <v>0</v>
      </c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>
        <v>0</v>
      </c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>
        <v>0</v>
      </c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>
        <v>1000000</v>
      </c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>
        <v>0</v>
      </c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1:179" s="3" customFormat="1" ht="32.25" customHeight="1" hidden="1" collapsed="1">
      <c r="A122" s="22" t="s">
        <v>114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3">
        <v>300</v>
      </c>
      <c r="V122" s="23"/>
      <c r="W122" s="23"/>
      <c r="X122" s="23"/>
      <c r="Y122" s="23"/>
      <c r="Z122" s="23"/>
      <c r="AA122" s="23"/>
      <c r="AB122" s="19" t="s">
        <v>99</v>
      </c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21">
        <v>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>
        <v>0</v>
      </c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>
        <v>0</v>
      </c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>
        <v>0</v>
      </c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>
        <v>0</v>
      </c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>
        <v>0</v>
      </c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>
        <v>0</v>
      </c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1:179" s="3" customFormat="1" ht="11.25" customHeight="1" hidden="1" outlineLevel="1" thickBot="1">
      <c r="A123" s="24" t="s">
        <v>115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</row>
    <row r="124" spans="1:179" s="3" customFormat="1" ht="21.75" customHeight="1" hidden="1" collapsed="1">
      <c r="A124" s="22" t="s">
        <v>116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>
        <v>400</v>
      </c>
      <c r="V124" s="23"/>
      <c r="W124" s="23"/>
      <c r="X124" s="23"/>
      <c r="Y124" s="23"/>
      <c r="Z124" s="23"/>
      <c r="AA124" s="23"/>
      <c r="AB124" s="19" t="s">
        <v>99</v>
      </c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21">
        <v>0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>
        <v>0</v>
      </c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>
        <v>0</v>
      </c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>
        <v>0</v>
      </c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>
        <v>0</v>
      </c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>
        <v>0</v>
      </c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>
        <v>0</v>
      </c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1:179" s="3" customFormat="1" ht="11.25" customHeight="1" hidden="1" outlineLevel="1" thickBot="1">
      <c r="A125" s="24" t="s">
        <v>115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</row>
    <row r="126" spans="1:179" s="3" customFormat="1" ht="21.75" customHeight="1" hidden="1">
      <c r="A126" s="22" t="s">
        <v>117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>
        <v>500</v>
      </c>
      <c r="V126" s="23"/>
      <c r="W126" s="23"/>
      <c r="X126" s="23"/>
      <c r="Y126" s="23"/>
      <c r="Z126" s="23"/>
      <c r="AA126" s="23"/>
      <c r="AB126" s="19" t="s">
        <v>99</v>
      </c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21">
        <v>0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>
        <v>0</v>
      </c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v>0</v>
      </c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>
        <v>0</v>
      </c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>
        <v>0</v>
      </c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>
        <v>0</v>
      </c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>
        <v>0</v>
      </c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>
        <v>0</v>
      </c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1:179" s="3" customFormat="1" ht="21.75" customHeight="1" hidden="1">
      <c r="A127" s="22" t="s">
        <v>118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3">
        <v>600</v>
      </c>
      <c r="V127" s="23"/>
      <c r="W127" s="23"/>
      <c r="X127" s="23"/>
      <c r="Y127" s="23"/>
      <c r="Z127" s="23"/>
      <c r="AA127" s="23"/>
      <c r="AB127" s="19" t="s">
        <v>99</v>
      </c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21">
        <v>0</v>
      </c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>
        <v>0</v>
      </c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>
        <v>0</v>
      </c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>
        <v>0</v>
      </c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>
        <v>0</v>
      </c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>
        <v>0</v>
      </c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>
        <v>0</v>
      </c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>
        <v>0</v>
      </c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</row>
    <row r="128" spans="1:123" s="5" customFormat="1" ht="6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1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5" customFormat="1" ht="12.75" customHeight="1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7" t="s">
        <v>83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</row>
    <row r="130" spans="1:179" s="3" customFormat="1" ht="12.75">
      <c r="A130" s="28" t="s">
        <v>84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1:179" s="3" customFormat="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2"/>
      <c r="AJ131" s="2"/>
      <c r="AK131" s="2"/>
      <c r="AL131" s="2"/>
      <c r="AM131" s="2"/>
      <c r="AN131" s="2"/>
      <c r="AO131" s="2"/>
      <c r="AP131" s="2"/>
      <c r="AQ131" s="2"/>
      <c r="AR131" s="29" t="s">
        <v>150</v>
      </c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</row>
    <row r="132" spans="1:123" s="5" customFormat="1" ht="6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</row>
    <row r="133" spans="1:179" s="15" customFormat="1" ht="12" customHeight="1">
      <c r="A133" s="26" t="s">
        <v>35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 t="s">
        <v>85</v>
      </c>
      <c r="V133" s="26"/>
      <c r="W133" s="26"/>
      <c r="X133" s="26"/>
      <c r="Y133" s="26"/>
      <c r="Z133" s="26"/>
      <c r="AA133" s="26"/>
      <c r="AB133" s="26" t="s">
        <v>86</v>
      </c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 t="s">
        <v>87</v>
      </c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</row>
    <row r="134" spans="1:179" s="3" customFormat="1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 t="s">
        <v>88</v>
      </c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 t="s">
        <v>89</v>
      </c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</row>
    <row r="135" spans="1:179" s="3" customFormat="1" ht="79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90</v>
      </c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 t="s">
        <v>91</v>
      </c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 t="s">
        <v>92</v>
      </c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 t="s">
        <v>93</v>
      </c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 t="s">
        <v>94</v>
      </c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 t="s">
        <v>95</v>
      </c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</row>
    <row r="136" spans="1:179" s="3" customFormat="1" ht="79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 t="s">
        <v>88</v>
      </c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 t="s">
        <v>96</v>
      </c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</row>
    <row r="137" spans="1:179" s="3" customFormat="1" ht="11.25">
      <c r="A137" s="23">
        <v>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>
        <v>2</v>
      </c>
      <c r="V137" s="23"/>
      <c r="W137" s="23"/>
      <c r="X137" s="23"/>
      <c r="Y137" s="23"/>
      <c r="Z137" s="23"/>
      <c r="AA137" s="23"/>
      <c r="AB137" s="23">
        <v>3</v>
      </c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>
        <v>4</v>
      </c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>
        <v>5</v>
      </c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19" t="s">
        <v>97</v>
      </c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23">
        <v>6</v>
      </c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>
        <v>7</v>
      </c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>
        <v>8</v>
      </c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>
        <v>9</v>
      </c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>
        <v>10</v>
      </c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</row>
    <row r="138" spans="1:179" s="3" customFormat="1" ht="21.75" customHeight="1">
      <c r="A138" s="22" t="s">
        <v>98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3">
        <v>100</v>
      </c>
      <c r="V138" s="23"/>
      <c r="W138" s="23"/>
      <c r="X138" s="23"/>
      <c r="Y138" s="23"/>
      <c r="Z138" s="23"/>
      <c r="AA138" s="23"/>
      <c r="AB138" s="19" t="s">
        <v>99</v>
      </c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7">
        <f>BI138+EP138</f>
        <v>20856729</v>
      </c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>
        <f>BI139</f>
        <v>19856729</v>
      </c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21">
        <v>0</v>
      </c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>
        <v>0</v>
      </c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>
        <v>0</v>
      </c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>
        <v>0</v>
      </c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17">
        <v>1000000</v>
      </c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21">
        <v>0</v>
      </c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</row>
    <row r="139" spans="1:179" s="3" customFormat="1" ht="21.75" customHeight="1" outlineLevel="1">
      <c r="A139" s="25" t="s">
        <v>100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19" t="s">
        <v>101</v>
      </c>
      <c r="V139" s="19"/>
      <c r="W139" s="19"/>
      <c r="X139" s="19"/>
      <c r="Y139" s="19"/>
      <c r="Z139" s="19"/>
      <c r="AA139" s="19"/>
      <c r="AB139" s="19" t="s">
        <v>102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7">
        <f>BI139+EP139</f>
        <v>20856729</v>
      </c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>
        <v>19856729</v>
      </c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21">
        <v>0</v>
      </c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>
        <v>0</v>
      </c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>
        <v>0</v>
      </c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>
        <v>0</v>
      </c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17">
        <v>1000000</v>
      </c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21">
        <v>0</v>
      </c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1:179" s="3" customFormat="1" ht="21.75" customHeight="1">
      <c r="A140" s="22" t="s">
        <v>103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3">
        <v>200</v>
      </c>
      <c r="V140" s="23"/>
      <c r="W140" s="23"/>
      <c r="X140" s="23"/>
      <c r="Y140" s="23"/>
      <c r="Z140" s="23"/>
      <c r="AA140" s="23"/>
      <c r="AB140" s="19" t="s">
        <v>99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7">
        <f>BI140+EP140</f>
        <v>20856729</v>
      </c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>
        <f>BI141+BI142+BI143+BI144</f>
        <v>19856729</v>
      </c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21">
        <v>0</v>
      </c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>
        <v>0</v>
      </c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>
        <v>0</v>
      </c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>
        <v>0</v>
      </c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17">
        <v>1000000</v>
      </c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21">
        <v>0</v>
      </c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1:179" s="3" customFormat="1" ht="32.25" customHeight="1" outlineLevel="1">
      <c r="A141" s="25" t="s">
        <v>104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19" t="s">
        <v>105</v>
      </c>
      <c r="V141" s="19"/>
      <c r="W141" s="19"/>
      <c r="X141" s="19"/>
      <c r="Y141" s="19"/>
      <c r="Z141" s="19"/>
      <c r="AA141" s="19"/>
      <c r="AB141" s="19" t="s">
        <v>106</v>
      </c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7">
        <v>13556843</v>
      </c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>
        <v>13556843</v>
      </c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21">
        <v>0</v>
      </c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>
        <v>0</v>
      </c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>
        <v>0</v>
      </c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>
        <v>0</v>
      </c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>
        <v>0</v>
      </c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>
        <v>0</v>
      </c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1:179" s="3" customFormat="1" ht="32.25" customHeight="1" outlineLevel="1">
      <c r="A142" s="25" t="s">
        <v>104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19" t="s">
        <v>105</v>
      </c>
      <c r="V142" s="19"/>
      <c r="W142" s="19"/>
      <c r="X142" s="19"/>
      <c r="Y142" s="19"/>
      <c r="Z142" s="19"/>
      <c r="AA142" s="19"/>
      <c r="AB142" s="19" t="s">
        <v>107</v>
      </c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7">
        <f>BI142+EP142</f>
        <v>4094166</v>
      </c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>
        <v>4094166</v>
      </c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21">
        <v>0</v>
      </c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>
        <v>0</v>
      </c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>
        <v>0</v>
      </c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>
        <v>0</v>
      </c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17">
        <v>0</v>
      </c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21">
        <v>0</v>
      </c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1:179" s="3" customFormat="1" ht="21.75" customHeight="1" outlineLevel="1">
      <c r="A143" s="25" t="s">
        <v>108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19" t="s">
        <v>109</v>
      </c>
      <c r="V143" s="19"/>
      <c r="W143" s="19"/>
      <c r="X143" s="19"/>
      <c r="Y143" s="19"/>
      <c r="Z143" s="19"/>
      <c r="AA143" s="19"/>
      <c r="AB143" s="19" t="s">
        <v>110</v>
      </c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7">
        <v>1206</v>
      </c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>
        <v>0</v>
      </c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21">
        <v>0</v>
      </c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>
        <v>0</v>
      </c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>
        <v>0</v>
      </c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>
        <v>0</v>
      </c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>
        <v>0</v>
      </c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>
        <v>0</v>
      </c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1:179" s="3" customFormat="1" ht="32.25" customHeight="1" outlineLevel="1">
      <c r="A144" s="25" t="s">
        <v>111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19" t="s">
        <v>112</v>
      </c>
      <c r="V144" s="19"/>
      <c r="W144" s="19"/>
      <c r="X144" s="19"/>
      <c r="Y144" s="19"/>
      <c r="Z144" s="19"/>
      <c r="AA144" s="19"/>
      <c r="AB144" s="19" t="s">
        <v>113</v>
      </c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7">
        <f>BI144+EP144</f>
        <v>3205720</v>
      </c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>
        <v>2205720</v>
      </c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21">
        <v>0</v>
      </c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>
        <v>0</v>
      </c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>
        <v>0</v>
      </c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>
        <v>0</v>
      </c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>
        <v>1000000</v>
      </c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>
        <v>0</v>
      </c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1:179" s="3" customFormat="1" ht="32.25" customHeight="1" hidden="1" thickBot="1">
      <c r="A145" s="22" t="s">
        <v>114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3">
        <v>300</v>
      </c>
      <c r="V145" s="23"/>
      <c r="W145" s="23"/>
      <c r="X145" s="23"/>
      <c r="Y145" s="23"/>
      <c r="Z145" s="23"/>
      <c r="AA145" s="23"/>
      <c r="AB145" s="19" t="s">
        <v>99</v>
      </c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21">
        <v>0</v>
      </c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>
        <v>0</v>
      </c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>
        <v>0</v>
      </c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>
        <v>0</v>
      </c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>
        <v>0</v>
      </c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>
        <v>0</v>
      </c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>
        <v>0</v>
      </c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>
        <v>0</v>
      </c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1:179" s="3" customFormat="1" ht="11.25" customHeight="1" hidden="1" outlineLevel="1" thickBot="1">
      <c r="A146" s="24" t="s">
        <v>115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</row>
    <row r="147" spans="1:179" s="3" customFormat="1" ht="21.75" customHeight="1" hidden="1" thickBot="1">
      <c r="A147" s="22" t="s">
        <v>116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3">
        <v>400</v>
      </c>
      <c r="V147" s="23"/>
      <c r="W147" s="23"/>
      <c r="X147" s="23"/>
      <c r="Y147" s="23"/>
      <c r="Z147" s="23"/>
      <c r="AA147" s="23"/>
      <c r="AB147" s="19" t="s">
        <v>99</v>
      </c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21">
        <v>0</v>
      </c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>
        <v>0</v>
      </c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>
        <v>0</v>
      </c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>
        <v>0</v>
      </c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>
        <v>0</v>
      </c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>
        <v>0</v>
      </c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>
        <v>0</v>
      </c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>
        <v>0</v>
      </c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</row>
    <row r="148" spans="1:179" s="3" customFormat="1" ht="11.25" customHeight="1" hidden="1" outlineLevel="1" thickBot="1">
      <c r="A148" s="24" t="s">
        <v>115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</row>
    <row r="149" spans="1:179" s="3" customFormat="1" ht="21.75" customHeight="1" hidden="1">
      <c r="A149" s="22" t="s">
        <v>117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3">
        <v>500</v>
      </c>
      <c r="V149" s="23"/>
      <c r="W149" s="23"/>
      <c r="X149" s="23"/>
      <c r="Y149" s="23"/>
      <c r="Z149" s="23"/>
      <c r="AA149" s="23"/>
      <c r="AB149" s="19" t="s">
        <v>99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21">
        <v>0</v>
      </c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>
        <v>0</v>
      </c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>
        <v>0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>
        <v>0</v>
      </c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>
        <v>0</v>
      </c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>
        <v>0</v>
      </c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>
        <v>0</v>
      </c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>
        <v>0</v>
      </c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</row>
    <row r="150" spans="1:179" s="3" customFormat="1" ht="21.75" customHeight="1" hidden="1">
      <c r="A150" s="22" t="s">
        <v>118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v>600</v>
      </c>
      <c r="V150" s="23"/>
      <c r="W150" s="23"/>
      <c r="X150" s="23"/>
      <c r="Y150" s="23"/>
      <c r="Z150" s="23"/>
      <c r="AA150" s="23"/>
      <c r="AB150" s="19" t="s">
        <v>99</v>
      </c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21">
        <v>0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>
        <v>0</v>
      </c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>
        <v>0</v>
      </c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>
        <v>0</v>
      </c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>
        <v>0</v>
      </c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>
        <v>0</v>
      </c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>
        <v>0</v>
      </c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>
        <v>0</v>
      </c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1:123" s="5" customFormat="1" ht="12.75" customHeight="1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7" t="s">
        <v>119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3" customFormat="1" ht="25.5" customHeight="1">
      <c r="A152" s="45" t="s">
        <v>120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</row>
    <row r="153" spans="1:179" s="3" customFormat="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2"/>
      <c r="AJ153" s="2"/>
      <c r="AK153" s="2"/>
      <c r="AL153" s="2"/>
      <c r="AM153" s="2"/>
      <c r="AN153" s="2"/>
      <c r="AO153" s="2"/>
      <c r="AP153" s="2"/>
      <c r="AQ153" s="2"/>
      <c r="AR153" s="29" t="s">
        <v>165</v>
      </c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</row>
    <row r="154" spans="1:123" s="5" customFormat="1" ht="9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</row>
    <row r="155" spans="1:179" s="15" customFormat="1" ht="12" customHeight="1">
      <c r="A155" s="26" t="s">
        <v>35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 t="s">
        <v>85</v>
      </c>
      <c r="V155" s="26"/>
      <c r="W155" s="26"/>
      <c r="X155" s="26"/>
      <c r="Y155" s="26"/>
      <c r="Z155" s="26"/>
      <c r="AA155" s="26"/>
      <c r="AB155" s="26" t="s">
        <v>121</v>
      </c>
      <c r="AC155" s="26"/>
      <c r="AD155" s="26"/>
      <c r="AE155" s="26"/>
      <c r="AF155" s="26"/>
      <c r="AG155" s="26"/>
      <c r="AH155" s="26"/>
      <c r="AI155" s="26"/>
      <c r="AJ155" s="26" t="s">
        <v>122</v>
      </c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</row>
    <row r="156" spans="1:179" s="3" customFormat="1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 t="s">
        <v>123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 t="s">
        <v>89</v>
      </c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</row>
    <row r="157" spans="1:179" s="3" customFormat="1" ht="4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 t="s">
        <v>124</v>
      </c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 t="s">
        <v>125</v>
      </c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</row>
    <row r="158" spans="1:179" s="3" customFormat="1" ht="4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 t="s">
        <v>126</v>
      </c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 t="s">
        <v>127</v>
      </c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 t="s">
        <v>128</v>
      </c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 t="s">
        <v>126</v>
      </c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 t="s">
        <v>127</v>
      </c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 t="s">
        <v>128</v>
      </c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 t="s">
        <v>126</v>
      </c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 t="s">
        <v>127</v>
      </c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 t="s">
        <v>128</v>
      </c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</row>
    <row r="159" spans="1:179" s="3" customFormat="1" ht="11.25">
      <c r="A159" s="23">
        <v>1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>
        <v>2</v>
      </c>
      <c r="V159" s="23"/>
      <c r="W159" s="23"/>
      <c r="X159" s="23"/>
      <c r="Y159" s="23"/>
      <c r="Z159" s="23"/>
      <c r="AA159" s="23"/>
      <c r="AB159" s="23">
        <v>3</v>
      </c>
      <c r="AC159" s="23"/>
      <c r="AD159" s="23"/>
      <c r="AE159" s="23"/>
      <c r="AF159" s="23"/>
      <c r="AG159" s="23"/>
      <c r="AH159" s="23"/>
      <c r="AI159" s="23"/>
      <c r="AJ159" s="23">
        <v>4</v>
      </c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>
        <v>5</v>
      </c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>
        <v>6</v>
      </c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>
        <v>7</v>
      </c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>
        <v>8</v>
      </c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>
        <v>9</v>
      </c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>
        <v>10</v>
      </c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>
        <v>11</v>
      </c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>
        <v>12</v>
      </c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</row>
    <row r="160" spans="1:179" s="3" customFormat="1" ht="32.25" customHeight="1">
      <c r="A160" s="22" t="s">
        <v>129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48">
        <v>1</v>
      </c>
      <c r="V160" s="48"/>
      <c r="W160" s="48"/>
      <c r="X160" s="48"/>
      <c r="Y160" s="48"/>
      <c r="Z160" s="48"/>
      <c r="AA160" s="48"/>
      <c r="AB160" s="19" t="s">
        <v>99</v>
      </c>
      <c r="AC160" s="19"/>
      <c r="AD160" s="19"/>
      <c r="AE160" s="19"/>
      <c r="AF160" s="19"/>
      <c r="AG160" s="19"/>
      <c r="AH160" s="19"/>
      <c r="AI160" s="19"/>
      <c r="AJ160" s="17">
        <f>CF160</f>
        <v>4129013.4899999998</v>
      </c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>
        <v>3205720</v>
      </c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>
        <v>3205720</v>
      </c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>
        <f>AP99</f>
        <v>4129013.4899999998</v>
      </c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>
        <v>3205720</v>
      </c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>
        <v>3205720</v>
      </c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21">
        <v>0</v>
      </c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>
        <v>0</v>
      </c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>
        <v>0</v>
      </c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</row>
    <row r="161" spans="1:179" s="3" customFormat="1" ht="54.75" customHeight="1">
      <c r="A161" s="25" t="s">
        <v>130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3">
        <v>1001</v>
      </c>
      <c r="V161" s="23"/>
      <c r="W161" s="23"/>
      <c r="X161" s="23"/>
      <c r="Y161" s="23"/>
      <c r="Z161" s="23"/>
      <c r="AA161" s="23"/>
      <c r="AB161" s="19" t="s">
        <v>99</v>
      </c>
      <c r="AC161" s="19"/>
      <c r="AD161" s="19"/>
      <c r="AE161" s="19"/>
      <c r="AF161" s="19"/>
      <c r="AG161" s="19"/>
      <c r="AH161" s="19"/>
      <c r="AI161" s="19"/>
      <c r="AJ161" s="17">
        <v>200000</v>
      </c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21">
        <v>0</v>
      </c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>
        <v>0</v>
      </c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17">
        <v>200000</v>
      </c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21">
        <v>0</v>
      </c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>
        <v>0</v>
      </c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>
        <v>0</v>
      </c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>
        <v>0</v>
      </c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>
        <v>0</v>
      </c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1:179" s="3" customFormat="1" ht="11.25" customHeight="1" outlineLevel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19"/>
      <c r="V162" s="19"/>
      <c r="W162" s="19"/>
      <c r="X162" s="19"/>
      <c r="Y162" s="19"/>
      <c r="Z162" s="19"/>
      <c r="AA162" s="19"/>
      <c r="AB162" s="19" t="s">
        <v>131</v>
      </c>
      <c r="AC162" s="19"/>
      <c r="AD162" s="19"/>
      <c r="AE162" s="19"/>
      <c r="AF162" s="19"/>
      <c r="AG162" s="19"/>
      <c r="AH162" s="19"/>
      <c r="AI162" s="19"/>
      <c r="AJ162" s="17">
        <v>200000</v>
      </c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1">
        <v>0</v>
      </c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>
        <v>0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17">
        <v>200000</v>
      </c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21">
        <v>0</v>
      </c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>
        <v>0</v>
      </c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>
        <v>0</v>
      </c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>
        <v>0</v>
      </c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>
        <v>0</v>
      </c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1:179" s="3" customFormat="1" ht="32.25" customHeight="1">
      <c r="A163" s="25" t="s">
        <v>132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3">
        <v>2001</v>
      </c>
      <c r="V163" s="23"/>
      <c r="W163" s="23"/>
      <c r="X163" s="23"/>
      <c r="Y163" s="23"/>
      <c r="Z163" s="23"/>
      <c r="AA163" s="23"/>
      <c r="AB163" s="19" t="s">
        <v>99</v>
      </c>
      <c r="AC163" s="19"/>
      <c r="AD163" s="19"/>
      <c r="AE163" s="19"/>
      <c r="AF163" s="19"/>
      <c r="AG163" s="19"/>
      <c r="AH163" s="19"/>
      <c r="AI163" s="19"/>
      <c r="AJ163" s="17">
        <f>CF163</f>
        <v>3929013.4899999998</v>
      </c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>
        <v>3205720</v>
      </c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>
        <v>3205720</v>
      </c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>
        <f>CF164</f>
        <v>3929013.4899999998</v>
      </c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>
        <v>3205720</v>
      </c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>
        <v>3205720</v>
      </c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21">
        <v>0</v>
      </c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>
        <v>0</v>
      </c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>
        <v>0</v>
      </c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1:179" s="3" customFormat="1" ht="11.25" customHeight="1" outlineLevel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7">
        <f>CF164</f>
        <v>3929013.4899999998</v>
      </c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>
        <v>3205720</v>
      </c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>
        <v>3205720</v>
      </c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>
        <f>CF160-CF162</f>
        <v>3929013.4899999998</v>
      </c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>
        <v>3205720</v>
      </c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>
        <v>3205720</v>
      </c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21">
        <v>0</v>
      </c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>
        <v>0</v>
      </c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>
        <v>0</v>
      </c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1:123" s="5" customFormat="1" ht="6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1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23" s="5" customFormat="1" ht="12.75" customHeight="1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7" t="s">
        <v>133</v>
      </c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</row>
    <row r="167" spans="1:123" s="3" customFormat="1" ht="25.5" customHeight="1">
      <c r="A167" s="45" t="s">
        <v>134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</row>
    <row r="168" spans="1:179" s="3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2"/>
      <c r="AP168" s="2"/>
      <c r="AQ168" s="2"/>
      <c r="AR168" s="29" t="s">
        <v>135</v>
      </c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</row>
    <row r="169" spans="1:123" s="5" customFormat="1" ht="9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3"/>
      <c r="AJ169" s="13"/>
      <c r="AK169" s="13"/>
      <c r="AL169" s="13"/>
      <c r="AM169" s="13"/>
      <c r="AN169" s="13"/>
      <c r="AO169" s="2"/>
      <c r="AP169" s="2"/>
      <c r="AQ169" s="2"/>
      <c r="AR169" s="46" t="s">
        <v>136</v>
      </c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 s="5" customFormat="1" ht="6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  <row r="171" spans="1:123" s="3" customFormat="1" ht="12" customHeight="1">
      <c r="A171" s="39" t="s">
        <v>35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26" t="s">
        <v>85</v>
      </c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 t="s">
        <v>36</v>
      </c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</row>
    <row r="172" spans="1:179" s="3" customFormat="1" ht="11.25">
      <c r="A172" s="40">
        <v>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23">
        <v>2</v>
      </c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>
        <v>3</v>
      </c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</row>
    <row r="173" spans="1:123" s="3" customFormat="1" ht="12" customHeight="1">
      <c r="A173" s="38" t="s">
        <v>117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6">
        <v>10</v>
      </c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7">
        <v>0</v>
      </c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</row>
    <row r="174" spans="1:123" s="3" customFormat="1" ht="12" customHeight="1">
      <c r="A174" s="38" t="s">
        <v>118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6">
        <v>20</v>
      </c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7">
        <v>0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</row>
    <row r="175" spans="1:123" s="3" customFormat="1" ht="12" customHeight="1" collapsed="1" thickBot="1">
      <c r="A175" s="38" t="s">
        <v>137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6">
        <v>30</v>
      </c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7">
        <v>0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</row>
    <row r="176" spans="1:123" s="3" customFormat="1" ht="12" customHeight="1" hidden="1" outlineLevel="1">
      <c r="A176" s="41" t="s">
        <v>115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</row>
    <row r="177" spans="1:123" s="3" customFormat="1" ht="12" customHeight="1" collapsed="1">
      <c r="A177" s="42" t="s">
        <v>138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3"/>
      <c r="BW177" s="36">
        <v>40</v>
      </c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7">
        <v>0</v>
      </c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</row>
    <row r="178" spans="1:123" s="3" customFormat="1" ht="12" customHeight="1" hidden="1" outlineLevel="1">
      <c r="A178" s="44" t="s">
        <v>115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</row>
    <row r="179" spans="1:179" s="3" customFormat="1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1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</row>
    <row r="180" spans="1:123" s="5" customFormat="1" ht="12.75" customHeight="1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7" t="s">
        <v>139</v>
      </c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</row>
    <row r="181" spans="1:179" s="3" customFormat="1" ht="12.75">
      <c r="A181" s="28" t="s">
        <v>140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</row>
    <row r="182" spans="1:123" s="5" customFormat="1" ht="6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1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</row>
    <row r="183" spans="1:123" s="3" customFormat="1" ht="12" customHeight="1">
      <c r="A183" s="39" t="s">
        <v>35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26" t="s">
        <v>85</v>
      </c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 t="s">
        <v>50</v>
      </c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</row>
    <row r="184" spans="1:179" s="3" customFormat="1" ht="11.25">
      <c r="A184" s="40">
        <v>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23">
        <v>2</v>
      </c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>
        <v>3</v>
      </c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</row>
    <row r="185" spans="1:123" s="3" customFormat="1" ht="12" customHeight="1">
      <c r="A185" s="38" t="s">
        <v>141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6">
        <v>10</v>
      </c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7">
        <v>0</v>
      </c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</row>
    <row r="186" spans="1:123" s="3" customFormat="1" ht="34.5" customHeight="1">
      <c r="A186" s="38" t="s">
        <v>142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6">
        <v>20</v>
      </c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7">
        <v>0</v>
      </c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</row>
    <row r="187" spans="1:123" s="3" customFormat="1" ht="12" customHeight="1">
      <c r="A187" s="35" t="s">
        <v>143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6">
        <v>30</v>
      </c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7">
        <v>0</v>
      </c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</row>
    <row r="188" spans="1:179" s="3" customFormat="1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1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</row>
    <row r="189" spans="1:179" s="3" customFormat="1" ht="12.75">
      <c r="A189" s="30" t="s">
        <v>156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</row>
    <row r="190" spans="1:123" s="3" customFormat="1" ht="12.75" customHeight="1">
      <c r="A190" s="30" t="s">
        <v>153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2"/>
      <c r="BY190" s="2"/>
      <c r="BZ190" s="34" t="s">
        <v>163</v>
      </c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</row>
    <row r="191" spans="1:179" s="3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2"/>
      <c r="AY191" s="2"/>
      <c r="AZ191" s="2"/>
      <c r="BA191" s="2"/>
      <c r="BB191" s="2"/>
      <c r="BC191" s="2"/>
      <c r="BD191" s="32" t="s">
        <v>2</v>
      </c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2"/>
      <c r="BY191" s="2"/>
      <c r="BZ191" s="32" t="s">
        <v>3</v>
      </c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1:179" s="3" customFormat="1" ht="12.75">
      <c r="A192" s="30" t="s">
        <v>158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</row>
    <row r="193" spans="1:123" s="3" customFormat="1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2"/>
      <c r="BY193" s="2"/>
      <c r="BZ193" s="34" t="s">
        <v>159</v>
      </c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</row>
    <row r="194" spans="1:179" s="3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2"/>
      <c r="AY194" s="2"/>
      <c r="AZ194" s="2"/>
      <c r="BA194" s="2"/>
      <c r="BB194" s="2"/>
      <c r="BC194" s="2"/>
      <c r="BD194" s="32" t="s">
        <v>2</v>
      </c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2"/>
      <c r="BY194" s="2"/>
      <c r="BZ194" s="32" t="s">
        <v>3</v>
      </c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1:179" s="3" customFormat="1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</row>
    <row r="196" spans="1:123" s="3" customFormat="1" ht="12.75" customHeight="1">
      <c r="A196" s="30" t="s">
        <v>160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2"/>
      <c r="BY196" s="2"/>
      <c r="BZ196" s="34" t="s">
        <v>161</v>
      </c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</row>
    <row r="197" spans="1:179" s="3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2"/>
      <c r="AY197" s="2"/>
      <c r="AZ197" s="2"/>
      <c r="BA197" s="2"/>
      <c r="BB197" s="2"/>
      <c r="BC197" s="2"/>
      <c r="BD197" s="32" t="s">
        <v>2</v>
      </c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2"/>
      <c r="BY197" s="2"/>
      <c r="BZ197" s="32" t="s">
        <v>3</v>
      </c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1:179" s="3" customFormat="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</row>
    <row r="199" spans="1:123" s="3" customFormat="1" ht="12.75" customHeight="1">
      <c r="A199" s="30" t="s">
        <v>144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2"/>
      <c r="BY199" s="2"/>
      <c r="BZ199" s="34" t="s">
        <v>154</v>
      </c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</row>
    <row r="200" spans="1:179" s="3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2"/>
      <c r="AY200" s="2"/>
      <c r="AZ200" s="2"/>
      <c r="BA200" s="2"/>
      <c r="BB200" s="2"/>
      <c r="BC200" s="2"/>
      <c r="BD200" s="32" t="s">
        <v>2</v>
      </c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2"/>
      <c r="BY200" s="2"/>
      <c r="BZ200" s="32" t="s">
        <v>3</v>
      </c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1:179" s="3" customFormat="1" ht="12.75">
      <c r="A201" s="30" t="s">
        <v>145</v>
      </c>
      <c r="B201" s="30"/>
      <c r="C201" s="30"/>
      <c r="D201" s="30"/>
      <c r="E201" s="30"/>
      <c r="F201" s="30" t="s">
        <v>151</v>
      </c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</row>
    <row r="202" spans="1:42" s="5" customFormat="1" ht="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179" s="3" customFormat="1" ht="12">
      <c r="A203" s="31" t="s">
        <v>164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</row>
  </sheetData>
  <sheetProtection/>
  <mergeCells count="777">
    <mergeCell ref="DH97:DX97"/>
    <mergeCell ref="DY97:EO97"/>
    <mergeCell ref="EP97:FF97"/>
    <mergeCell ref="FG97:FW97"/>
    <mergeCell ref="A97:T97"/>
    <mergeCell ref="U97:AA97"/>
    <mergeCell ref="AB97:AO97"/>
    <mergeCell ref="AP97:BH97"/>
    <mergeCell ref="BI97:BY97"/>
    <mergeCell ref="BZ97:CP97"/>
    <mergeCell ref="BE2:DD2"/>
    <mergeCell ref="DX2:FW2"/>
    <mergeCell ref="BE3:DD3"/>
    <mergeCell ref="DX3:FW3"/>
    <mergeCell ref="BE5:DD5"/>
    <mergeCell ref="DX5:FW5"/>
    <mergeCell ref="BE6:BX6"/>
    <mergeCell ref="CA6:DD6"/>
    <mergeCell ref="CQ97:DG97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CQ102:DG102"/>
    <mergeCell ref="DH102:DX102"/>
    <mergeCell ref="DY102:EO102"/>
    <mergeCell ref="EP102:FF102"/>
    <mergeCell ref="FG102:FW102"/>
    <mergeCell ref="A103:FW103"/>
    <mergeCell ref="A102:T102"/>
    <mergeCell ref="U102:AA102"/>
    <mergeCell ref="AB102:AO102"/>
    <mergeCell ref="AP102:BH102"/>
    <mergeCell ref="BI102:BY102"/>
    <mergeCell ref="BZ102:CP102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CV151:DS151"/>
    <mergeCell ref="A152:DS152"/>
    <mergeCell ref="AR153:CD153"/>
    <mergeCell ref="A155:T158"/>
    <mergeCell ref="U155:AA158"/>
    <mergeCell ref="AB155:AI158"/>
    <mergeCell ref="AJ155:FW155"/>
    <mergeCell ref="AJ156:CE157"/>
    <mergeCell ref="CF156:FW156"/>
    <mergeCell ref="CF157:EA157"/>
    <mergeCell ref="EB157:FW157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A159:T159"/>
    <mergeCell ref="U159:AA159"/>
    <mergeCell ref="AB159:AI159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A160:T160"/>
    <mergeCell ref="U160:AA160"/>
    <mergeCell ref="AB160:AI160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A161:T161"/>
    <mergeCell ref="U161:AA161"/>
    <mergeCell ref="AB161:AI161"/>
    <mergeCell ref="AJ161:AY161"/>
    <mergeCell ref="AZ161:BO161"/>
    <mergeCell ref="BP161:CE161"/>
    <mergeCell ref="CF161:CU161"/>
    <mergeCell ref="CV161:DK161"/>
    <mergeCell ref="DL161:EA161"/>
    <mergeCell ref="EB161:EQ161"/>
    <mergeCell ref="ER161:FG161"/>
    <mergeCell ref="FH161:FW161"/>
    <mergeCell ref="A162:T162"/>
    <mergeCell ref="U162:AA162"/>
    <mergeCell ref="AB162:AI162"/>
    <mergeCell ref="AJ162:AY162"/>
    <mergeCell ref="AZ162:BO162"/>
    <mergeCell ref="BP162:CE162"/>
    <mergeCell ref="CF162:CU162"/>
    <mergeCell ref="CV162:DK162"/>
    <mergeCell ref="DL162:EA162"/>
    <mergeCell ref="EB162:EQ162"/>
    <mergeCell ref="ER162:FG162"/>
    <mergeCell ref="FH162:FW162"/>
    <mergeCell ref="A163:T163"/>
    <mergeCell ref="U163:AA163"/>
    <mergeCell ref="AB163:AI163"/>
    <mergeCell ref="AJ163:AY163"/>
    <mergeCell ref="AZ163:BO163"/>
    <mergeCell ref="BP163:CE163"/>
    <mergeCell ref="CF163:CU163"/>
    <mergeCell ref="CV163:DK163"/>
    <mergeCell ref="DL163:EA163"/>
    <mergeCell ref="EB163:EQ163"/>
    <mergeCell ref="ER163:FG163"/>
    <mergeCell ref="FH163:FW163"/>
    <mergeCell ref="A164:T164"/>
    <mergeCell ref="U164:AA164"/>
    <mergeCell ref="AB164:AI164"/>
    <mergeCell ref="AJ164:AY164"/>
    <mergeCell ref="AZ164:BO164"/>
    <mergeCell ref="BP164:CE164"/>
    <mergeCell ref="CF164:CU164"/>
    <mergeCell ref="CV164:DK164"/>
    <mergeCell ref="DL164:EA164"/>
    <mergeCell ref="EB164:EQ164"/>
    <mergeCell ref="ER164:FG164"/>
    <mergeCell ref="FH164:FW164"/>
    <mergeCell ref="CV166:DS166"/>
    <mergeCell ref="A167:DS167"/>
    <mergeCell ref="AR168:CD168"/>
    <mergeCell ref="AR169:CD169"/>
    <mergeCell ref="A171:BV171"/>
    <mergeCell ref="BW171:CK171"/>
    <mergeCell ref="CL171:DS171"/>
    <mergeCell ref="A172:BV172"/>
    <mergeCell ref="BW172:CK172"/>
    <mergeCell ref="CL172:DS172"/>
    <mergeCell ref="A173:BV173"/>
    <mergeCell ref="BW173:CK173"/>
    <mergeCell ref="CL173:DS173"/>
    <mergeCell ref="A174:BV174"/>
    <mergeCell ref="BW174:CK174"/>
    <mergeCell ref="CL174:DS174"/>
    <mergeCell ref="A175:BV175"/>
    <mergeCell ref="BW175:CK175"/>
    <mergeCell ref="CL175:DS175"/>
    <mergeCell ref="A176:DS176"/>
    <mergeCell ref="A177:BV177"/>
    <mergeCell ref="BW177:CK177"/>
    <mergeCell ref="CL177:DS177"/>
    <mergeCell ref="A178:DS178"/>
    <mergeCell ref="CV180:DS180"/>
    <mergeCell ref="A181:DS181"/>
    <mergeCell ref="A183:BV183"/>
    <mergeCell ref="BW183:CK183"/>
    <mergeCell ref="CL183:DS183"/>
    <mergeCell ref="A184:BV184"/>
    <mergeCell ref="BW184:CK184"/>
    <mergeCell ref="CL184:DS184"/>
    <mergeCell ref="A185:BV185"/>
    <mergeCell ref="BW185:CK185"/>
    <mergeCell ref="CL185:DS185"/>
    <mergeCell ref="A186:BV186"/>
    <mergeCell ref="BW186:CK186"/>
    <mergeCell ref="CL186:DS186"/>
    <mergeCell ref="A187:BV187"/>
    <mergeCell ref="BW187:CK187"/>
    <mergeCell ref="CL187:DS187"/>
    <mergeCell ref="A189:BC189"/>
    <mergeCell ref="A190:BC190"/>
    <mergeCell ref="BD190:BW190"/>
    <mergeCell ref="BZ190:DS190"/>
    <mergeCell ref="BD191:BW191"/>
    <mergeCell ref="BZ191:DS191"/>
    <mergeCell ref="A192:BC192"/>
    <mergeCell ref="A193:BC193"/>
    <mergeCell ref="BD193:BW193"/>
    <mergeCell ref="BZ193:DS193"/>
    <mergeCell ref="BD194:BW194"/>
    <mergeCell ref="BZ194:DS194"/>
    <mergeCell ref="A195:BC195"/>
    <mergeCell ref="A196:BC196"/>
    <mergeCell ref="BD196:BW196"/>
    <mergeCell ref="BZ196:DS196"/>
    <mergeCell ref="BD197:BW197"/>
    <mergeCell ref="BZ197:DS197"/>
    <mergeCell ref="A199:BC199"/>
    <mergeCell ref="BD199:BW199"/>
    <mergeCell ref="BZ199:DS199"/>
    <mergeCell ref="BD200:BW200"/>
    <mergeCell ref="BZ200:DS200"/>
    <mergeCell ref="A201:E201"/>
    <mergeCell ref="F201:AP201"/>
    <mergeCell ref="A203:AP203"/>
    <mergeCell ref="CV106:DS106"/>
    <mergeCell ref="A107:DS107"/>
    <mergeCell ref="AR108:CD108"/>
    <mergeCell ref="A110:T113"/>
    <mergeCell ref="U110:AA113"/>
    <mergeCell ref="AB110:AO113"/>
    <mergeCell ref="AP110:FW110"/>
    <mergeCell ref="AP111:BH113"/>
    <mergeCell ref="BI111:FW111"/>
    <mergeCell ref="BI112:BY113"/>
    <mergeCell ref="BZ112:CP113"/>
    <mergeCell ref="CQ112:DG113"/>
    <mergeCell ref="DH112:DX113"/>
    <mergeCell ref="DY112:EO113"/>
    <mergeCell ref="EP112:FW112"/>
    <mergeCell ref="EP113:FF113"/>
    <mergeCell ref="FG113:FW113"/>
    <mergeCell ref="A114:T114"/>
    <mergeCell ref="U114:AA114"/>
    <mergeCell ref="AB114:AO114"/>
    <mergeCell ref="AP114:BH114"/>
    <mergeCell ref="BI114:BY114"/>
    <mergeCell ref="BZ114:CP114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BZ115:CP115"/>
    <mergeCell ref="CQ115:DG115"/>
    <mergeCell ref="DH115:DX115"/>
    <mergeCell ref="DY115:EO115"/>
    <mergeCell ref="EP115:FF115"/>
    <mergeCell ref="FG115:FW115"/>
    <mergeCell ref="A116:T116"/>
    <mergeCell ref="U116:AA116"/>
    <mergeCell ref="AB116:AO116"/>
    <mergeCell ref="AP116:BH116"/>
    <mergeCell ref="BI116:BY116"/>
    <mergeCell ref="BZ116:CP116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BZ117:CP117"/>
    <mergeCell ref="CQ117:DG117"/>
    <mergeCell ref="DH117:DX117"/>
    <mergeCell ref="DY117:EO117"/>
    <mergeCell ref="EP117:FF117"/>
    <mergeCell ref="FG117:FW117"/>
    <mergeCell ref="A118:T118"/>
    <mergeCell ref="U118:AA118"/>
    <mergeCell ref="AB118:AO118"/>
    <mergeCell ref="AP118:BH118"/>
    <mergeCell ref="BI118:BY118"/>
    <mergeCell ref="BZ118:CP118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BZ119:CP119"/>
    <mergeCell ref="CQ119:DG119"/>
    <mergeCell ref="DH119:DX119"/>
    <mergeCell ref="DY119:EO119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FG122:FW122"/>
    <mergeCell ref="A123:FW123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CQ124:DG124"/>
    <mergeCell ref="DH124:DX124"/>
    <mergeCell ref="DY124:EO124"/>
    <mergeCell ref="EP124:FF124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CV129:DS129"/>
    <mergeCell ref="A130:DS130"/>
    <mergeCell ref="AR131:CD131"/>
    <mergeCell ref="A133:T136"/>
    <mergeCell ref="U133:AA136"/>
    <mergeCell ref="AB133:AO136"/>
    <mergeCell ref="AP133:FW133"/>
    <mergeCell ref="AP134:BH136"/>
    <mergeCell ref="BI134:FW134"/>
    <mergeCell ref="BI135:BY136"/>
    <mergeCell ref="BZ137:CP137"/>
    <mergeCell ref="BZ135:CP136"/>
    <mergeCell ref="CQ135:DG136"/>
    <mergeCell ref="DH135:DX136"/>
    <mergeCell ref="DY135:EO136"/>
    <mergeCell ref="EP135:FW135"/>
    <mergeCell ref="EP136:FF136"/>
    <mergeCell ref="FG136:FW136"/>
    <mergeCell ref="A138:T138"/>
    <mergeCell ref="U138:AA138"/>
    <mergeCell ref="AB138:AO138"/>
    <mergeCell ref="AP138:BH138"/>
    <mergeCell ref="BI138:BY138"/>
    <mergeCell ref="A137:T137"/>
    <mergeCell ref="U137:AA137"/>
    <mergeCell ref="AB137:AO137"/>
    <mergeCell ref="AP137:BH137"/>
    <mergeCell ref="BI137:BY137"/>
    <mergeCell ref="FG138:FW138"/>
    <mergeCell ref="CQ137:DG137"/>
    <mergeCell ref="DH137:DX137"/>
    <mergeCell ref="DY137:EO137"/>
    <mergeCell ref="EP137:FF137"/>
    <mergeCell ref="FG137:FW137"/>
    <mergeCell ref="BZ139:CP139"/>
    <mergeCell ref="BZ138:CP138"/>
    <mergeCell ref="CQ138:DG138"/>
    <mergeCell ref="DH138:DX138"/>
    <mergeCell ref="DY138:EO138"/>
    <mergeCell ref="EP138:FF138"/>
    <mergeCell ref="A140:T140"/>
    <mergeCell ref="U140:AA140"/>
    <mergeCell ref="AB140:AO140"/>
    <mergeCell ref="AP140:BH140"/>
    <mergeCell ref="BI140:BY140"/>
    <mergeCell ref="A139:T139"/>
    <mergeCell ref="U139:AA139"/>
    <mergeCell ref="AB139:AO139"/>
    <mergeCell ref="AP139:BH139"/>
    <mergeCell ref="BI139:BY139"/>
    <mergeCell ref="FG140:FW140"/>
    <mergeCell ref="CQ139:DG139"/>
    <mergeCell ref="DH139:DX139"/>
    <mergeCell ref="DY139:EO139"/>
    <mergeCell ref="EP139:FF139"/>
    <mergeCell ref="FG139:FW139"/>
    <mergeCell ref="BZ141:CP141"/>
    <mergeCell ref="BZ140:CP140"/>
    <mergeCell ref="CQ140:DG140"/>
    <mergeCell ref="DH140:DX140"/>
    <mergeCell ref="DY140:EO140"/>
    <mergeCell ref="EP140:FF140"/>
    <mergeCell ref="A142:T142"/>
    <mergeCell ref="U142:AA142"/>
    <mergeCell ref="AB142:AO142"/>
    <mergeCell ref="AP142:BH142"/>
    <mergeCell ref="BI142:BY142"/>
    <mergeCell ref="A141:T141"/>
    <mergeCell ref="U141:AA141"/>
    <mergeCell ref="AB141:AO141"/>
    <mergeCell ref="AP141:BH141"/>
    <mergeCell ref="BI141:BY141"/>
    <mergeCell ref="FG142:FW142"/>
    <mergeCell ref="CQ141:DG141"/>
    <mergeCell ref="DH141:DX141"/>
    <mergeCell ref="DY141:EO141"/>
    <mergeCell ref="EP141:FF141"/>
    <mergeCell ref="FG141:FW141"/>
    <mergeCell ref="BZ143:CP143"/>
    <mergeCell ref="BZ142:CP142"/>
    <mergeCell ref="CQ142:DG142"/>
    <mergeCell ref="DH142:DX142"/>
    <mergeCell ref="DY142:EO142"/>
    <mergeCell ref="EP142:FF142"/>
    <mergeCell ref="A144:T144"/>
    <mergeCell ref="U144:AA144"/>
    <mergeCell ref="AB144:AO144"/>
    <mergeCell ref="AP144:BH144"/>
    <mergeCell ref="BI144:BY144"/>
    <mergeCell ref="A143:T143"/>
    <mergeCell ref="U143:AA143"/>
    <mergeCell ref="AB143:AO143"/>
    <mergeCell ref="AP143:BH143"/>
    <mergeCell ref="BI143:BY143"/>
    <mergeCell ref="FG144:FW144"/>
    <mergeCell ref="CQ143:DG143"/>
    <mergeCell ref="DH143:DX143"/>
    <mergeCell ref="DY143:EO143"/>
    <mergeCell ref="EP143:FF143"/>
    <mergeCell ref="FG143:FW143"/>
    <mergeCell ref="DH145:DX145"/>
    <mergeCell ref="BZ144:CP144"/>
    <mergeCell ref="CQ144:DG144"/>
    <mergeCell ref="DH144:DX144"/>
    <mergeCell ref="DY144:EO144"/>
    <mergeCell ref="EP144:FF144"/>
    <mergeCell ref="EP147:FF147"/>
    <mergeCell ref="FG145:FW145"/>
    <mergeCell ref="A146:FW146"/>
    <mergeCell ref="A145:T145"/>
    <mergeCell ref="U145:AA145"/>
    <mergeCell ref="AB145:AO145"/>
    <mergeCell ref="AP145:BH145"/>
    <mergeCell ref="BI145:BY145"/>
    <mergeCell ref="BZ145:CP145"/>
    <mergeCell ref="CQ145:DG145"/>
    <mergeCell ref="FG147:FW147"/>
    <mergeCell ref="A148:FW148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A150:T150"/>
    <mergeCell ref="U150:AA150"/>
    <mergeCell ref="AB150:AO150"/>
    <mergeCell ref="AP150:BH150"/>
    <mergeCell ref="BI150:BY150"/>
    <mergeCell ref="A149:T149"/>
    <mergeCell ref="U149:AA149"/>
    <mergeCell ref="AB149:AO149"/>
    <mergeCell ref="AP149:BH149"/>
    <mergeCell ref="BI149:BY149"/>
    <mergeCell ref="FG150:FW150"/>
    <mergeCell ref="CQ149:DG149"/>
    <mergeCell ref="DH149:DX149"/>
    <mergeCell ref="DY149:EO149"/>
    <mergeCell ref="EP149:FF149"/>
    <mergeCell ref="FG149:FW149"/>
    <mergeCell ref="BZ94:CP94"/>
    <mergeCell ref="BZ150:CP150"/>
    <mergeCell ref="CQ150:DG150"/>
    <mergeCell ref="DH150:DX150"/>
    <mergeCell ref="DY150:EO150"/>
    <mergeCell ref="EP150:FF150"/>
    <mergeCell ref="BZ149:CP149"/>
    <mergeCell ref="DY145:EO145"/>
    <mergeCell ref="EP145:FF145"/>
    <mergeCell ref="DY147:EO147"/>
    <mergeCell ref="CQ94:DG94"/>
    <mergeCell ref="DH94:DX94"/>
    <mergeCell ref="DY94:EO94"/>
    <mergeCell ref="EP94:FF94"/>
    <mergeCell ref="FG94:FW94"/>
    <mergeCell ref="A94:T94"/>
    <mergeCell ref="U94:AA94"/>
    <mergeCell ref="AB94:AO94"/>
    <mergeCell ref="AP94:BH94"/>
    <mergeCell ref="BI94:BY94"/>
  </mergeCells>
  <printOptions/>
  <pageMargins left="0.75" right="0.75" top="1" bottom="1" header="0.5" footer="0.5"/>
  <pageSetup fitToHeight="1" fitToWidth="1" horizontalDpi="600" verticalDpi="600" orientation="landscape" paperSize="9" scale="79" r:id="rId3"/>
  <rowBreaks count="6" manualBreakCount="6">
    <brk id="39" max="0" man="1"/>
    <brk id="56" max="0" man="1"/>
    <brk id="81" max="0" man="1"/>
    <brk id="150" max="0" man="1"/>
    <brk id="165" max="0" man="1"/>
    <brk id="179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2017-11-13T07:09:00Z</cp:lastPrinted>
  <dcterms:created xsi:type="dcterms:W3CDTF">2017-01-24T08:58:51Z</dcterms:created>
  <dcterms:modified xsi:type="dcterms:W3CDTF">2017-11-13T07:09:08Z</dcterms:modified>
  <cp:category/>
  <cp:version/>
  <cp:contentType/>
  <cp:contentStatus/>
  <cp:revision>1</cp:revision>
</cp:coreProperties>
</file>